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T:\03契約係\002 入札執行・契約締結関係\令和７年度\入札（依頼・公告・調書・契約書等）\R070908入札(R070728公告)※拠点施設総合評価\01　入札公告\02　2025000284　電気\HP掲載用\"/>
    </mc:Choice>
  </mc:AlternateContent>
  <xr:revisionPtr revIDLastSave="0" documentId="13_ncr:1_{766B943F-2B79-4EF2-BEA0-836C413BAFFE}" xr6:coauthVersionLast="36" xr6:coauthVersionMax="36" xr10:uidLastSave="{00000000-0000-0000-0000-000000000000}"/>
  <bookViews>
    <workbookView xWindow="-30" yWindow="150" windowWidth="11925" windowHeight="9870" xr2:uid="{00000000-000D-0000-FFFF-FFFF00000000}"/>
  </bookViews>
  <sheets>
    <sheet name="別記様式５内訳" sheetId="6" r:id="rId1"/>
    <sheet name="別記様式６内訳" sheetId="7" r:id="rId2"/>
  </sheets>
  <definedNames>
    <definedName name="_xlnm.Print_Area" localSheetId="0">別記様式５内訳!$A$1:$I$143</definedName>
    <definedName name="_xlnm.Print_Area" localSheetId="1">別記様式６内訳!$A$1:$I$143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2" i="7" l="1"/>
  <c r="E141" i="7"/>
  <c r="G140" i="7"/>
  <c r="G142" i="7" s="1"/>
  <c r="H136" i="7"/>
  <c r="G136" i="7"/>
  <c r="E135" i="7"/>
  <c r="G126" i="7"/>
  <c r="G125" i="7"/>
  <c r="G124" i="7"/>
  <c r="H118" i="7"/>
  <c r="E118" i="7"/>
  <c r="G117" i="7"/>
  <c r="G116" i="7"/>
  <c r="G115" i="7"/>
  <c r="G118" i="7" s="1"/>
  <c r="G114" i="7"/>
  <c r="G113" i="7"/>
  <c r="G112" i="7"/>
  <c r="H111" i="7"/>
  <c r="H120" i="7" s="1"/>
  <c r="E111" i="7"/>
  <c r="E119" i="7" s="1"/>
  <c r="G110" i="7"/>
  <c r="G109" i="7"/>
  <c r="G108" i="7"/>
  <c r="G107" i="7"/>
  <c r="G106" i="7"/>
  <c r="G105" i="7"/>
  <c r="G111" i="7" s="1"/>
  <c r="H101" i="7"/>
  <c r="E101" i="7"/>
  <c r="G99" i="7"/>
  <c r="G98" i="7"/>
  <c r="G101" i="7" s="1"/>
  <c r="H94" i="7"/>
  <c r="H92" i="7"/>
  <c r="E92" i="7"/>
  <c r="G91" i="7"/>
  <c r="G92" i="7" s="1"/>
  <c r="G90" i="7"/>
  <c r="H89" i="7"/>
  <c r="E89" i="7"/>
  <c r="G88" i="7"/>
  <c r="G89" i="7" s="1"/>
  <c r="H87" i="7"/>
  <c r="E87" i="7"/>
  <c r="G86" i="7"/>
  <c r="G85" i="7"/>
  <c r="G87" i="7" s="1"/>
  <c r="H84" i="7"/>
  <c r="G84" i="7"/>
  <c r="E84" i="7"/>
  <c r="G83" i="7"/>
  <c r="H82" i="7"/>
  <c r="E82" i="7"/>
  <c r="G81" i="7"/>
  <c r="G82" i="7" s="1"/>
  <c r="H80" i="7"/>
  <c r="E80" i="7"/>
  <c r="G79" i="7"/>
  <c r="G78" i="7"/>
  <c r="G80" i="7" s="1"/>
  <c r="H77" i="7"/>
  <c r="E77" i="7"/>
  <c r="G76" i="7"/>
  <c r="G75" i="7"/>
  <c r="G77" i="7" s="1"/>
  <c r="H74" i="7"/>
  <c r="E74" i="7"/>
  <c r="G73" i="7"/>
  <c r="G72" i="7"/>
  <c r="G74" i="7" s="1"/>
  <c r="H71" i="7"/>
  <c r="G71" i="7"/>
  <c r="E71" i="7"/>
  <c r="G70" i="7"/>
  <c r="G69" i="7"/>
  <c r="G68" i="7"/>
  <c r="H67" i="7"/>
  <c r="E67" i="7"/>
  <c r="G66" i="7"/>
  <c r="G65" i="7"/>
  <c r="G64" i="7"/>
  <c r="G67" i="7" s="1"/>
  <c r="H63" i="7"/>
  <c r="G63" i="7"/>
  <c r="E63" i="7"/>
  <c r="E93" i="7" s="1"/>
  <c r="G62" i="7"/>
  <c r="G61" i="7"/>
  <c r="G60" i="7"/>
  <c r="G59" i="7"/>
  <c r="G58" i="7"/>
  <c r="G57" i="7"/>
  <c r="H52" i="7"/>
  <c r="E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5" i="7"/>
  <c r="G34" i="7"/>
  <c r="G33" i="7"/>
  <c r="G32" i="7"/>
  <c r="G30" i="7"/>
  <c r="G29" i="7"/>
  <c r="G28" i="7"/>
  <c r="G27" i="7"/>
  <c r="G25" i="7"/>
  <c r="G24" i="7"/>
  <c r="G23" i="7"/>
  <c r="G22" i="7"/>
  <c r="G21" i="7"/>
  <c r="G20" i="7"/>
  <c r="G19" i="7"/>
  <c r="G18" i="7"/>
  <c r="G17" i="7"/>
  <c r="G16" i="7"/>
  <c r="G15" i="7"/>
  <c r="G14" i="7"/>
  <c r="G12" i="7"/>
  <c r="G11" i="7"/>
  <c r="G10" i="7"/>
  <c r="G9" i="7"/>
  <c r="G8" i="7"/>
  <c r="G52" i="7" s="1"/>
  <c r="G7" i="7"/>
  <c r="H142" i="6"/>
  <c r="G142" i="6"/>
  <c r="E141" i="6"/>
  <c r="G140" i="6"/>
  <c r="H136" i="6"/>
  <c r="G136" i="6"/>
  <c r="E135" i="6"/>
  <c r="G126" i="6"/>
  <c r="G125" i="6"/>
  <c r="G124" i="6"/>
  <c r="H120" i="6"/>
  <c r="G120" i="6"/>
  <c r="E119" i="6"/>
  <c r="H118" i="6"/>
  <c r="G118" i="6"/>
  <c r="E118" i="6"/>
  <c r="G117" i="6"/>
  <c r="G116" i="6"/>
  <c r="G115" i="6"/>
  <c r="G114" i="6"/>
  <c r="G113" i="6"/>
  <c r="G112" i="6"/>
  <c r="H111" i="6"/>
  <c r="G111" i="6"/>
  <c r="E111" i="6"/>
  <c r="G110" i="6"/>
  <c r="G109" i="6"/>
  <c r="G108" i="6"/>
  <c r="G107" i="6"/>
  <c r="G106" i="6"/>
  <c r="G105" i="6"/>
  <c r="H101" i="6"/>
  <c r="G101" i="6"/>
  <c r="E101" i="6"/>
  <c r="G99" i="6"/>
  <c r="G98" i="6"/>
  <c r="H94" i="6"/>
  <c r="G94" i="6"/>
  <c r="E93" i="6"/>
  <c r="H92" i="6"/>
  <c r="G92" i="6"/>
  <c r="E92" i="6"/>
  <c r="G91" i="6"/>
  <c r="G90" i="6"/>
  <c r="H89" i="6"/>
  <c r="G89" i="6"/>
  <c r="E89" i="6"/>
  <c r="G88" i="6"/>
  <c r="H87" i="6"/>
  <c r="G87" i="6"/>
  <c r="E87" i="6"/>
  <c r="G86" i="6"/>
  <c r="G85" i="6"/>
  <c r="H84" i="6"/>
  <c r="G84" i="6"/>
  <c r="E84" i="6"/>
  <c r="G83" i="6"/>
  <c r="H82" i="6"/>
  <c r="G82" i="6"/>
  <c r="E82" i="6"/>
  <c r="G81" i="6"/>
  <c r="H80" i="6"/>
  <c r="G80" i="6"/>
  <c r="E80" i="6"/>
  <c r="G79" i="6"/>
  <c r="G78" i="6"/>
  <c r="H77" i="6"/>
  <c r="G77" i="6"/>
  <c r="E77" i="6"/>
  <c r="G76" i="6"/>
  <c r="G75" i="6"/>
  <c r="H74" i="6"/>
  <c r="G74" i="6"/>
  <c r="E74" i="6"/>
  <c r="G73" i="6"/>
  <c r="G72" i="6"/>
  <c r="H71" i="6"/>
  <c r="G71" i="6"/>
  <c r="E71" i="6"/>
  <c r="G70" i="6"/>
  <c r="G69" i="6"/>
  <c r="G68" i="6"/>
  <c r="H67" i="6"/>
  <c r="G67" i="6"/>
  <c r="E67" i="6"/>
  <c r="G66" i="6"/>
  <c r="G65" i="6"/>
  <c r="G64" i="6"/>
  <c r="H63" i="6"/>
  <c r="G63" i="6"/>
  <c r="E63" i="6"/>
  <c r="G62" i="6"/>
  <c r="G61" i="6"/>
  <c r="G60" i="6"/>
  <c r="G59" i="6"/>
  <c r="G58" i="6"/>
  <c r="G57" i="6"/>
  <c r="H52" i="6"/>
  <c r="G52" i="6"/>
  <c r="E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0" i="6"/>
  <c r="G29" i="6"/>
  <c r="G28" i="6"/>
  <c r="G27" i="6"/>
  <c r="G25" i="6"/>
  <c r="G24" i="6"/>
  <c r="G23" i="6"/>
  <c r="G22" i="6"/>
  <c r="G21" i="6"/>
  <c r="G20" i="6"/>
  <c r="G19" i="6"/>
  <c r="G18" i="6"/>
  <c r="G17" i="6"/>
  <c r="G16" i="6"/>
  <c r="G15" i="6"/>
  <c r="G14" i="6"/>
  <c r="G12" i="6"/>
  <c r="G11" i="6"/>
  <c r="G10" i="6"/>
  <c r="G9" i="6"/>
  <c r="G8" i="6"/>
  <c r="G7" i="6"/>
  <c r="G120" i="7" l="1"/>
  <c r="G94" i="7"/>
</calcChain>
</file>

<file path=xl/sharedStrings.xml><?xml version="1.0" encoding="utf-8"?>
<sst xmlns="http://schemas.openxmlformats.org/spreadsheetml/2006/main" count="424" uniqueCount="134">
  <si>
    <t>数量</t>
    <rPh sb="0" eb="2">
      <t>スウリョウ</t>
    </rPh>
    <phoneticPr fontId="1"/>
  </si>
  <si>
    <t>DD13</t>
  </si>
  <si>
    <t>22mm</t>
  </si>
  <si>
    <t>1.2mm</t>
  </si>
  <si>
    <t>C25D</t>
  </si>
  <si>
    <t>1.6mm</t>
  </si>
  <si>
    <t>3L-S</t>
  </si>
  <si>
    <t>F14</t>
  </si>
  <si>
    <t>0.9mm</t>
  </si>
  <si>
    <t>38mm2</t>
  </si>
  <si>
    <t>CAT6</t>
  </si>
  <si>
    <t>（Ｂ）</t>
  </si>
  <si>
    <t>A20</t>
  </si>
  <si>
    <t>CAT5E</t>
  </si>
  <si>
    <t>0.65mm</t>
  </si>
  <si>
    <t>14mm2</t>
  </si>
  <si>
    <t>EE8</t>
  </si>
  <si>
    <t>2.0mm</t>
  </si>
  <si>
    <t>60mm2</t>
  </si>
  <si>
    <t>H4</t>
  </si>
  <si>
    <t>104mm</t>
  </si>
  <si>
    <t>28mm</t>
  </si>
  <si>
    <t>単位</t>
    <rPh sb="0" eb="2">
      <t>タンイ</t>
    </rPh>
    <phoneticPr fontId="1"/>
  </si>
  <si>
    <t>U</t>
  </si>
  <si>
    <t>台</t>
    <rPh sb="0" eb="1">
      <t>ダイ</t>
    </rPh>
    <phoneticPr fontId="1"/>
  </si>
  <si>
    <t>AA23</t>
  </si>
  <si>
    <t>見積単価</t>
    <rPh sb="0" eb="2">
      <t>ミツモリ</t>
    </rPh>
    <rPh sb="2" eb="4">
      <t>タンカ</t>
    </rPh>
    <phoneticPr fontId="1"/>
  </si>
  <si>
    <t>046WP</t>
  </si>
  <si>
    <t>EM-UTP
ｹｰﾌﾞﾙ</t>
  </si>
  <si>
    <t>規格</t>
    <rPh sb="0" eb="2">
      <t>キカク</t>
    </rPh>
    <phoneticPr fontId="1"/>
  </si>
  <si>
    <t>合成樹脂製可とう電線管（PF単層）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rPh sb="14" eb="16">
      <t>タンソウ</t>
    </rPh>
    <phoneticPr fontId="1"/>
  </si>
  <si>
    <t>金　額</t>
    <rPh sb="0" eb="1">
      <t>キン</t>
    </rPh>
    <rPh sb="2" eb="3">
      <t>ガク</t>
    </rPh>
    <phoneticPr fontId="1"/>
  </si>
  <si>
    <t>16mm</t>
  </si>
  <si>
    <t>EM-HPｹｰﾌﾞﾙ</t>
  </si>
  <si>
    <t>EM同軸ｹｰﾌﾞﾙ</t>
    <rPh sb="2" eb="4">
      <t>ドウジク</t>
    </rPh>
    <phoneticPr fontId="1"/>
  </si>
  <si>
    <t>調達予定業者</t>
    <rPh sb="0" eb="2">
      <t>チョウタツ</t>
    </rPh>
    <rPh sb="2" eb="4">
      <t>ヨテイ</t>
    </rPh>
    <rPh sb="4" eb="6">
      <t>ギョウシャ</t>
    </rPh>
    <phoneticPr fontId="1"/>
  </si>
  <si>
    <t>L48D</t>
  </si>
  <si>
    <t>200mm2</t>
  </si>
  <si>
    <t>19mm</t>
  </si>
  <si>
    <t>ブロックハンドホール</t>
  </si>
  <si>
    <t>600Vﾎﾟﾘｴﾁﾚﾝ絶縁耐燃性ﾎﾟﾘｴﾁﾚﾝｼｰｽｹｰﾌﾞﾙ平型EM-EEF</t>
    <rPh sb="11" eb="13">
      <t>ゼツエン</t>
    </rPh>
    <rPh sb="13" eb="14">
      <t>タイ</t>
    </rPh>
    <rPh sb="14" eb="15">
      <t>ネン</t>
    </rPh>
    <rPh sb="15" eb="16">
      <t>セイ</t>
    </rPh>
    <rPh sb="31" eb="33">
      <t>ヒラガタ</t>
    </rPh>
    <phoneticPr fontId="1"/>
  </si>
  <si>
    <t>市内調達額</t>
    <rPh sb="0" eb="2">
      <t>シナイ</t>
    </rPh>
    <rPh sb="2" eb="4">
      <t>チョウタツ</t>
    </rPh>
    <rPh sb="4" eb="5">
      <t>ガク</t>
    </rPh>
    <phoneticPr fontId="1"/>
  </si>
  <si>
    <t>EM-S-7C-FB</t>
  </si>
  <si>
    <t>3.5mm2</t>
  </si>
  <si>
    <t>BB30</t>
  </si>
  <si>
    <t>資材名</t>
    <rPh sb="0" eb="2">
      <t>シザイ</t>
    </rPh>
    <rPh sb="2" eb="3">
      <t>メイ</t>
    </rPh>
    <phoneticPr fontId="1"/>
  </si>
  <si>
    <t>■照明器具</t>
    <rPh sb="1" eb="3">
      <t>ショウメイ</t>
    </rPh>
    <rPh sb="3" eb="5">
      <t>キグ</t>
    </rPh>
    <phoneticPr fontId="1"/>
  </si>
  <si>
    <t>合　計</t>
    <rPh sb="0" eb="1">
      <t>ゴウ</t>
    </rPh>
    <rPh sb="2" eb="3">
      <t>ケイ</t>
    </rPh>
    <phoneticPr fontId="1"/>
  </si>
  <si>
    <t>2mm2</t>
  </si>
  <si>
    <t>（Ａ）</t>
  </si>
  <si>
    <t>EM-S-5C-FB</t>
  </si>
  <si>
    <t>■ケーブル</t>
  </si>
  <si>
    <t>E42D</t>
  </si>
  <si>
    <t>BB23</t>
  </si>
  <si>
    <t>22mm2</t>
  </si>
  <si>
    <t>100mm2</t>
  </si>
  <si>
    <t>Q20</t>
  </si>
  <si>
    <t>150mm2</t>
  </si>
  <si>
    <t>1L-1</t>
  </si>
  <si>
    <t>m</t>
  </si>
  <si>
    <t>5.5mm2</t>
  </si>
  <si>
    <t>EM-FCPEE
ｹｰﾌﾞﾙ</t>
  </si>
  <si>
    <t>EM-AEｹｰﾌﾞﾙ</t>
  </si>
  <si>
    <t>1.25mm2</t>
  </si>
  <si>
    <t>EM-EBTｹｰﾌﾞﾙ</t>
  </si>
  <si>
    <t>小　計</t>
    <rPh sb="0" eb="1">
      <t>ショウ</t>
    </rPh>
    <rPh sb="2" eb="3">
      <t>ケイ</t>
    </rPh>
    <phoneticPr fontId="1"/>
  </si>
  <si>
    <t>■管路材</t>
    <rPh sb="1" eb="3">
      <t>カンロ</t>
    </rPh>
    <rPh sb="3" eb="4">
      <t>ザイ</t>
    </rPh>
    <phoneticPr fontId="1"/>
  </si>
  <si>
    <t>C33</t>
  </si>
  <si>
    <t>■ハンドホール</t>
  </si>
  <si>
    <t>基</t>
    <rPh sb="0" eb="1">
      <t>キ</t>
    </rPh>
    <phoneticPr fontId="1"/>
  </si>
  <si>
    <t>LED照明器具</t>
    <rPh sb="3" eb="7">
      <t>ショウメイキグ</t>
    </rPh>
    <phoneticPr fontId="1"/>
  </si>
  <si>
    <t>厚鋼電線管</t>
  </si>
  <si>
    <t>36mm</t>
  </si>
  <si>
    <t>51mm</t>
  </si>
  <si>
    <t>54mm</t>
  </si>
  <si>
    <t>1L-3</t>
  </si>
  <si>
    <t>70mm</t>
  </si>
  <si>
    <t>82mm</t>
  </si>
  <si>
    <t>92mm</t>
  </si>
  <si>
    <t>A33</t>
  </si>
  <si>
    <t>BB47</t>
  </si>
  <si>
    <t>B33</t>
  </si>
  <si>
    <t>C43</t>
  </si>
  <si>
    <t>E21D</t>
  </si>
  <si>
    <t>E50D</t>
  </si>
  <si>
    <t>BB37</t>
  </si>
  <si>
    <t>F8</t>
  </si>
  <si>
    <t>F8D</t>
  </si>
  <si>
    <t>F12</t>
  </si>
  <si>
    <t>D43D</t>
  </si>
  <si>
    <t>F18</t>
  </si>
  <si>
    <t>3L-3</t>
  </si>
  <si>
    <t>G8WP</t>
  </si>
  <si>
    <t>0.4mm</t>
  </si>
  <si>
    <t>G12WP</t>
  </si>
  <si>
    <t>K43D</t>
  </si>
  <si>
    <t>M9</t>
  </si>
  <si>
    <t>P4</t>
  </si>
  <si>
    <t>P6</t>
  </si>
  <si>
    <t>P12</t>
  </si>
  <si>
    <t>P15</t>
  </si>
  <si>
    <t>S8</t>
  </si>
  <si>
    <t>S12</t>
  </si>
  <si>
    <t>LED照明器具</t>
    <rPh sb="3" eb="5">
      <t>ショウメイ</t>
    </rPh>
    <rPh sb="5" eb="7">
      <t>キグ</t>
    </rPh>
    <phoneticPr fontId="1"/>
  </si>
  <si>
    <t>CC30</t>
  </si>
  <si>
    <t>CC48</t>
  </si>
  <si>
    <t>CC65</t>
  </si>
  <si>
    <t>DD8</t>
  </si>
  <si>
    <t>DD17</t>
  </si>
  <si>
    <t>EE17</t>
  </si>
  <si>
    <t>EM-CET　　ｹｰﾌﾞﾙ</t>
  </si>
  <si>
    <t>EM-CE　　ケーブル</t>
  </si>
  <si>
    <t>EM-CEE　　ｹｰﾌﾞﾙ</t>
  </si>
  <si>
    <t>0.75mm2</t>
  </si>
  <si>
    <t>EM-MEESケーブル</t>
  </si>
  <si>
    <t>900×900×900
R8K-75</t>
  </si>
  <si>
    <t>■電灯分電盤</t>
    <rPh sb="1" eb="6">
      <t>デントウ</t>
    </rPh>
    <phoneticPr fontId="1"/>
  </si>
  <si>
    <t>面</t>
    <rPh sb="0" eb="1">
      <t>メン</t>
    </rPh>
    <phoneticPr fontId="1"/>
  </si>
  <si>
    <t>1L-2</t>
  </si>
  <si>
    <t>電灯分電盤</t>
    <rPh sb="0" eb="5">
      <t>デントウ</t>
    </rPh>
    <phoneticPr fontId="1"/>
  </si>
  <si>
    <t>2L-1</t>
  </si>
  <si>
    <t>2L-2</t>
  </si>
  <si>
    <t>2L-3</t>
  </si>
  <si>
    <t>ねじなし電線管（E)</t>
    <rPh sb="4" eb="7">
      <t>デ</t>
    </rPh>
    <phoneticPr fontId="1"/>
  </si>
  <si>
    <t>3L-1</t>
  </si>
  <si>
    <t>3L-2</t>
  </si>
  <si>
    <t>RL-1</t>
  </si>
  <si>
    <t>2025000284　　大崎市民病院地域医療連携拠点施設整備工事（電気）</t>
  </si>
  <si>
    <t>25mm</t>
  </si>
  <si>
    <t>31mm</t>
  </si>
  <si>
    <t>39mm</t>
  </si>
  <si>
    <t>63mm</t>
  </si>
  <si>
    <t>資材市内調達予定調書（別記様式５内訳）</t>
    <rPh sb="2" eb="4">
      <t>シナイ</t>
    </rPh>
    <rPh sb="11" eb="13">
      <t>ベッキ</t>
    </rPh>
    <rPh sb="13" eb="15">
      <t>ヨウシキ</t>
    </rPh>
    <rPh sb="16" eb="18">
      <t>ウチワケ</t>
    </rPh>
    <phoneticPr fontId="1"/>
  </si>
  <si>
    <t>資材市内活用予定調書（別記様式６内訳）</t>
    <rPh sb="2" eb="4">
      <t>シナイ</t>
    </rPh>
    <rPh sb="4" eb="6">
      <t>カツヨウ</t>
    </rPh>
    <rPh sb="11" eb="13">
      <t>ベッキ</t>
    </rPh>
    <rPh sb="13" eb="15">
      <t>ヨウシキ</t>
    </rPh>
    <rPh sb="16" eb="1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</si>
</sst>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14" xfId="0" applyFont="1" applyBorder="1" applyAlignment="1">
      <alignment horizontal="left" vertical="center" indent="1"/>
    </xf>
    <xf numFmtId="0" fontId="0" fillId="0" borderId="15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18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>
      <alignment vertical="center"/>
    </xf>
    <xf numFmtId="0" fontId="0" fillId="0" borderId="23" xfId="0" applyBorder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5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51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3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53" xfId="1" applyFont="1" applyBorder="1" applyAlignment="1">
      <alignment horizontal="right" vertical="center"/>
    </xf>
    <xf numFmtId="38" fontId="0" fillId="0" borderId="54" xfId="1" applyFont="1" applyBorder="1" applyAlignment="1">
      <alignment horizontal="right" vertical="center"/>
    </xf>
    <xf numFmtId="38" fontId="0" fillId="0" borderId="55" xfId="1" applyFont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38" fontId="0" fillId="0" borderId="3" xfId="1" applyFont="1" applyFill="1" applyBorder="1">
      <alignment vertical="center"/>
    </xf>
    <xf numFmtId="38" fontId="0" fillId="0" borderId="52" xfId="1" applyFont="1" applyFill="1" applyBorder="1">
      <alignment vertical="center"/>
    </xf>
    <xf numFmtId="38" fontId="0" fillId="2" borderId="51" xfId="1" applyFont="1" applyFill="1" applyBorder="1">
      <alignment vertical="center"/>
    </xf>
    <xf numFmtId="38" fontId="0" fillId="0" borderId="55" xfId="1" applyFont="1" applyFill="1" applyBorder="1">
      <alignment vertical="center"/>
    </xf>
    <xf numFmtId="38" fontId="0" fillId="0" borderId="10" xfId="1" applyFont="1" applyBorder="1">
      <alignment vertical="center"/>
    </xf>
    <xf numFmtId="38" fontId="0" fillId="0" borderId="56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7" xfId="1" applyFont="1" applyFill="1" applyBorder="1">
      <alignment vertical="center"/>
    </xf>
    <xf numFmtId="38" fontId="0" fillId="0" borderId="0" xfId="0" applyNumberFormat="1" applyFont="1" applyFill="1" applyAlignment="1"/>
    <xf numFmtId="38" fontId="0" fillId="0" borderId="0" xfId="1" applyFont="1" applyFill="1" applyBorder="1">
      <alignment vertical="center"/>
    </xf>
    <xf numFmtId="38" fontId="0" fillId="0" borderId="58" xfId="1" applyFont="1" applyFill="1" applyBorder="1">
      <alignment vertical="center"/>
    </xf>
    <xf numFmtId="38" fontId="0" fillId="0" borderId="59" xfId="1" applyFont="1" applyFill="1" applyBorder="1">
      <alignment vertical="center"/>
    </xf>
    <xf numFmtId="38" fontId="0" fillId="0" borderId="60" xfId="1" applyFont="1" applyFill="1" applyBorder="1">
      <alignment vertical="center"/>
    </xf>
    <xf numFmtId="38" fontId="0" fillId="0" borderId="8" xfId="1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2" borderId="9" xfId="0" applyNumberFormat="1" applyFill="1" applyBorder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>
      <alignment vertical="center"/>
    </xf>
    <xf numFmtId="0" fontId="0" fillId="0" borderId="24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6" xfId="1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38" fontId="0" fillId="2" borderId="8" xfId="1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38" fontId="0" fillId="2" borderId="51" xfId="0" applyNumberFormat="1" applyFont="1" applyFill="1" applyBorder="1" applyAlignment="1"/>
    <xf numFmtId="38" fontId="0" fillId="0" borderId="0" xfId="1" applyFont="1">
      <alignment vertical="center"/>
    </xf>
    <xf numFmtId="0" fontId="0" fillId="0" borderId="3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10" fontId="0" fillId="2" borderId="10" xfId="2" applyNumberFormat="1" applyFont="1" applyFill="1" applyBorder="1" applyAlignment="1">
      <alignment horizontal="center" vertical="center"/>
    </xf>
    <xf numFmtId="10" fontId="0" fillId="0" borderId="3" xfId="2" applyNumberFormat="1" applyFont="1" applyFill="1" applyBorder="1">
      <alignment vertical="center"/>
    </xf>
    <xf numFmtId="10" fontId="0" fillId="0" borderId="52" xfId="2" applyNumberFormat="1" applyFont="1" applyFill="1" applyBorder="1">
      <alignment vertical="center"/>
    </xf>
    <xf numFmtId="10" fontId="0" fillId="2" borderId="51" xfId="2" applyNumberFormat="1" applyFont="1" applyFill="1" applyBorder="1">
      <alignment vertical="center"/>
    </xf>
    <xf numFmtId="0" fontId="0" fillId="0" borderId="56" xfId="0" applyBorder="1">
      <alignment vertical="center"/>
    </xf>
    <xf numFmtId="10" fontId="0" fillId="0" borderId="8" xfId="2" applyNumberFormat="1" applyFont="1" applyFill="1" applyBorder="1">
      <alignment vertical="center"/>
    </xf>
    <xf numFmtId="10" fontId="0" fillId="0" borderId="56" xfId="2" applyNumberFormat="1" applyFont="1" applyFill="1" applyBorder="1">
      <alignment vertical="center"/>
    </xf>
    <xf numFmtId="10" fontId="0" fillId="0" borderId="57" xfId="2" applyNumberFormat="1" applyFont="1" applyFill="1" applyBorder="1">
      <alignment vertical="center"/>
    </xf>
    <xf numFmtId="10" fontId="0" fillId="2" borderId="51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>
      <alignment vertical="center"/>
    </xf>
    <xf numFmtId="10" fontId="4" fillId="0" borderId="52" xfId="2" applyNumberFormat="1" applyFont="1" applyFill="1" applyBorder="1">
      <alignment vertical="center"/>
    </xf>
    <xf numFmtId="10" fontId="4" fillId="0" borderId="3" xfId="2" applyNumberFormat="1" applyFont="1" applyFill="1" applyBorder="1">
      <alignment vertical="center"/>
    </xf>
    <xf numFmtId="10" fontId="0" fillId="2" borderId="8" xfId="2" applyNumberFormat="1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32" xfId="0" applyFill="1" applyBorder="1">
      <alignment vertical="center"/>
    </xf>
    <xf numFmtId="0" fontId="0" fillId="2" borderId="50" xfId="0" applyFill="1" applyBorder="1">
      <alignment vertical="center"/>
    </xf>
    <xf numFmtId="0" fontId="0" fillId="0" borderId="32" xfId="0" applyBorder="1">
      <alignment vertical="center"/>
    </xf>
    <xf numFmtId="0" fontId="0" fillId="0" borderId="41" xfId="0" applyBorder="1">
      <alignment vertical="center"/>
    </xf>
    <xf numFmtId="0" fontId="0" fillId="0" borderId="45" xfId="0" applyBorder="1">
      <alignment vertical="center"/>
    </xf>
    <xf numFmtId="0" fontId="0" fillId="0" borderId="40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61" xfId="0" applyBorder="1">
      <alignment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38" fontId="0" fillId="2" borderId="10" xfId="0" applyNumberFormat="1" applyFill="1" applyBorder="1" applyAlignment="1"/>
    <xf numFmtId="38" fontId="0" fillId="2" borderId="8" xfId="0" applyNumberFormat="1" applyFill="1" applyBorder="1" applyAlignment="1"/>
    <xf numFmtId="38" fontId="0" fillId="2" borderId="10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vertical="center" wrapText="1"/>
    </xf>
    <xf numFmtId="0" fontId="0" fillId="0" borderId="19" xfId="0" applyFont="1" applyFill="1" applyBorder="1">
      <alignment vertical="center"/>
    </xf>
    <xf numFmtId="0" fontId="0" fillId="0" borderId="33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44" xfId="0" applyFill="1" applyBorder="1">
      <alignment vertical="center"/>
    </xf>
    <xf numFmtId="0" fontId="0" fillId="0" borderId="6" xfId="0" applyBorder="1">
      <alignment vertical="center"/>
    </xf>
    <xf numFmtId="0" fontId="0" fillId="0" borderId="45" xfId="0" applyBorder="1">
      <alignment vertical="center"/>
    </xf>
    <xf numFmtId="0" fontId="0" fillId="0" borderId="13" xfId="0" applyFont="1" applyFill="1" applyBorder="1">
      <alignment vertical="center"/>
    </xf>
    <xf numFmtId="0" fontId="0" fillId="0" borderId="28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31" xfId="0" applyFill="1" applyBorder="1">
      <alignment vertical="center"/>
    </xf>
    <xf numFmtId="0" fontId="6" fillId="0" borderId="25" xfId="0" applyFont="1" applyFill="1" applyBorder="1">
      <alignment vertical="center"/>
    </xf>
    <xf numFmtId="0" fontId="6" fillId="0" borderId="42" xfId="0" applyFont="1" applyFill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42"/>
  <sheetViews>
    <sheetView showZeros="0" tabSelected="1" view="pageBreakPreview" zoomScale="80" zoomScaleSheetLayoutView="80" workbookViewId="0">
      <selection sqref="A1:I1"/>
    </sheetView>
  </sheetViews>
  <sheetFormatPr defaultRowHeight="13.5" x14ac:dyDescent="0.15"/>
  <cols>
    <col min="1" max="1" width="12.625" customWidth="1"/>
    <col min="2" max="2" width="9.625" customWidth="1"/>
    <col min="3" max="3" width="16.375" customWidth="1"/>
    <col min="4" max="4" width="10" customWidth="1"/>
    <col min="6" max="9" width="12.375" customWidth="1"/>
  </cols>
  <sheetData>
    <row r="1" spans="1:15" ht="15.6" customHeight="1" x14ac:dyDescent="0.15">
      <c r="A1" s="182" t="s">
        <v>132</v>
      </c>
      <c r="B1" s="182"/>
      <c r="C1" s="182"/>
      <c r="D1" s="182"/>
      <c r="E1" s="182"/>
      <c r="F1" s="182"/>
      <c r="G1" s="182"/>
      <c r="H1" s="182"/>
      <c r="I1" s="182"/>
    </row>
    <row r="2" spans="1:15" ht="15.6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5" ht="18" customHeight="1" x14ac:dyDescent="0.15">
      <c r="A3" s="3" t="s">
        <v>127</v>
      </c>
      <c r="H3" s="96"/>
    </row>
    <row r="4" spans="1:15" ht="18" customHeight="1" x14ac:dyDescent="0.15">
      <c r="A4" s="3"/>
      <c r="H4" s="96"/>
    </row>
    <row r="5" spans="1:15" ht="18" customHeight="1" x14ac:dyDescent="0.15">
      <c r="A5" s="1" t="s">
        <v>46</v>
      </c>
      <c r="H5" s="96"/>
    </row>
    <row r="6" spans="1:15" x14ac:dyDescent="0.15">
      <c r="A6" s="4" t="s">
        <v>45</v>
      </c>
      <c r="B6" s="157" t="s">
        <v>29</v>
      </c>
      <c r="C6" s="179"/>
      <c r="D6" s="4" t="s">
        <v>22</v>
      </c>
      <c r="E6" s="4" t="s">
        <v>0</v>
      </c>
      <c r="F6" s="4" t="s">
        <v>26</v>
      </c>
      <c r="G6" s="4" t="s">
        <v>31</v>
      </c>
      <c r="H6" s="4" t="s">
        <v>41</v>
      </c>
      <c r="I6" s="4" t="s">
        <v>35</v>
      </c>
    </row>
    <row r="7" spans="1:15" x14ac:dyDescent="0.15">
      <c r="A7" s="139" t="s">
        <v>103</v>
      </c>
      <c r="B7" s="14" t="s">
        <v>12</v>
      </c>
      <c r="C7" s="32"/>
      <c r="D7" s="139" t="s">
        <v>24</v>
      </c>
      <c r="E7" s="54">
        <v>19</v>
      </c>
      <c r="F7" s="54"/>
      <c r="G7" s="54">
        <f t="shared" ref="G7:G12" si="0">E7*F7</f>
        <v>0</v>
      </c>
      <c r="H7" s="97"/>
      <c r="I7" s="97"/>
    </row>
    <row r="8" spans="1:15" x14ac:dyDescent="0.15">
      <c r="A8" s="140"/>
      <c r="B8" s="15" t="s">
        <v>79</v>
      </c>
      <c r="C8" s="33"/>
      <c r="D8" s="140"/>
      <c r="E8" s="55">
        <v>14</v>
      </c>
      <c r="F8" s="55"/>
      <c r="G8" s="55">
        <f t="shared" si="0"/>
        <v>0</v>
      </c>
      <c r="H8" s="83"/>
      <c r="I8" s="83"/>
    </row>
    <row r="9" spans="1:15" x14ac:dyDescent="0.15">
      <c r="A9" s="140"/>
      <c r="B9" s="15" t="s">
        <v>81</v>
      </c>
      <c r="C9" s="34"/>
      <c r="D9" s="140"/>
      <c r="E9" s="55">
        <v>8</v>
      </c>
      <c r="F9" s="55"/>
      <c r="G9" s="55">
        <f t="shared" si="0"/>
        <v>0</v>
      </c>
      <c r="H9" s="83"/>
      <c r="I9" s="83"/>
    </row>
    <row r="10" spans="1:15" x14ac:dyDescent="0.15">
      <c r="A10" s="140"/>
      <c r="B10" s="15" t="s">
        <v>4</v>
      </c>
      <c r="C10" s="34"/>
      <c r="D10" s="140"/>
      <c r="E10" s="55">
        <v>3</v>
      </c>
      <c r="F10" s="55"/>
      <c r="G10" s="55">
        <f t="shared" si="0"/>
        <v>0</v>
      </c>
      <c r="H10" s="83"/>
      <c r="I10" s="83"/>
    </row>
    <row r="11" spans="1:15" x14ac:dyDescent="0.15">
      <c r="A11" s="140"/>
      <c r="B11" s="15" t="s">
        <v>67</v>
      </c>
      <c r="C11" s="33"/>
      <c r="D11" s="140"/>
      <c r="E11" s="55">
        <v>8</v>
      </c>
      <c r="F11" s="55"/>
      <c r="G11" s="55">
        <f t="shared" si="0"/>
        <v>0</v>
      </c>
      <c r="H11" s="83"/>
      <c r="I11" s="83"/>
    </row>
    <row r="12" spans="1:15" x14ac:dyDescent="0.15">
      <c r="A12" s="140"/>
      <c r="B12" s="15" t="s">
        <v>82</v>
      </c>
      <c r="C12" s="33"/>
      <c r="D12" s="140"/>
      <c r="E12" s="55">
        <v>60</v>
      </c>
      <c r="F12" s="55"/>
      <c r="G12" s="55">
        <f t="shared" si="0"/>
        <v>0</v>
      </c>
      <c r="H12" s="83"/>
      <c r="I12" s="83"/>
      <c r="K12" s="123"/>
      <c r="M12" s="13"/>
      <c r="N12" s="32"/>
      <c r="O12" s="127"/>
    </row>
    <row r="13" spans="1:15" x14ac:dyDescent="0.15">
      <c r="A13" s="140"/>
      <c r="B13" s="15" t="s">
        <v>89</v>
      </c>
      <c r="C13" s="33"/>
      <c r="D13" s="140"/>
      <c r="E13" s="55">
        <v>8</v>
      </c>
      <c r="F13" s="55"/>
      <c r="G13" s="55"/>
      <c r="H13" s="83"/>
      <c r="I13" s="83"/>
      <c r="K13" s="124"/>
      <c r="M13" s="125"/>
      <c r="N13" s="87"/>
      <c r="O13" s="56"/>
    </row>
    <row r="14" spans="1:15" x14ac:dyDescent="0.15">
      <c r="A14" s="140"/>
      <c r="B14" s="15" t="s">
        <v>83</v>
      </c>
      <c r="C14" s="33"/>
      <c r="D14" s="140"/>
      <c r="E14" s="55">
        <v>17</v>
      </c>
      <c r="F14" s="55"/>
      <c r="G14" s="55">
        <f>E13*F14</f>
        <v>0</v>
      </c>
      <c r="H14" s="83"/>
      <c r="I14" s="83"/>
      <c r="K14" s="123"/>
      <c r="M14" s="13"/>
      <c r="N14" s="32"/>
      <c r="O14" s="127"/>
    </row>
    <row r="15" spans="1:15" x14ac:dyDescent="0.15">
      <c r="A15" s="140"/>
      <c r="B15" s="15" t="s">
        <v>52</v>
      </c>
      <c r="C15" s="33"/>
      <c r="D15" s="140"/>
      <c r="E15">
        <v>10</v>
      </c>
      <c r="F15" s="55"/>
      <c r="G15" s="55">
        <f>E14*F15</f>
        <v>0</v>
      </c>
      <c r="H15" s="83"/>
      <c r="I15" s="83"/>
      <c r="K15" s="123"/>
      <c r="M15" s="13"/>
      <c r="N15" s="32"/>
      <c r="O15" s="127"/>
    </row>
    <row r="16" spans="1:15" x14ac:dyDescent="0.15">
      <c r="A16" s="140"/>
      <c r="B16" s="15" t="s">
        <v>84</v>
      </c>
      <c r="C16" s="33"/>
      <c r="D16" s="140"/>
      <c r="E16" s="55">
        <v>4</v>
      </c>
      <c r="F16" s="55"/>
      <c r="G16" s="55">
        <f t="shared" ref="G16:G25" si="1">E16*F16</f>
        <v>0</v>
      </c>
      <c r="H16" s="83"/>
      <c r="I16" s="83"/>
    </row>
    <row r="17" spans="1:9" x14ac:dyDescent="0.15">
      <c r="A17" s="140"/>
      <c r="B17" s="15" t="s">
        <v>86</v>
      </c>
      <c r="C17" s="33"/>
      <c r="D17" s="140"/>
      <c r="E17" s="55">
        <v>12</v>
      </c>
      <c r="F17" s="55"/>
      <c r="G17" s="55">
        <f t="shared" si="1"/>
        <v>0</v>
      </c>
      <c r="H17" s="83"/>
      <c r="I17" s="83"/>
    </row>
    <row r="18" spans="1:9" x14ac:dyDescent="0.15">
      <c r="A18" s="140"/>
      <c r="B18" s="15" t="s">
        <v>87</v>
      </c>
      <c r="C18" s="33"/>
      <c r="D18" s="140"/>
      <c r="E18" s="55">
        <v>6</v>
      </c>
      <c r="F18" s="55"/>
      <c r="G18" s="55">
        <f t="shared" si="1"/>
        <v>0</v>
      </c>
      <c r="H18" s="83"/>
      <c r="I18" s="83"/>
    </row>
    <row r="19" spans="1:9" x14ac:dyDescent="0.15">
      <c r="A19" s="140"/>
      <c r="B19" s="15" t="s">
        <v>88</v>
      </c>
      <c r="C19" s="33"/>
      <c r="D19" s="140"/>
      <c r="E19" s="55">
        <v>29</v>
      </c>
      <c r="F19" s="55"/>
      <c r="G19" s="55">
        <f t="shared" si="1"/>
        <v>0</v>
      </c>
      <c r="H19" s="83"/>
      <c r="I19" s="83"/>
    </row>
    <row r="20" spans="1:9" x14ac:dyDescent="0.15">
      <c r="A20" s="140"/>
      <c r="B20" s="15" t="s">
        <v>7</v>
      </c>
      <c r="C20" s="33"/>
      <c r="D20" s="140"/>
      <c r="E20" s="55">
        <v>31</v>
      </c>
      <c r="F20" s="55"/>
      <c r="G20" s="55">
        <f t="shared" si="1"/>
        <v>0</v>
      </c>
      <c r="H20" s="83"/>
      <c r="I20" s="83"/>
    </row>
    <row r="21" spans="1:9" x14ac:dyDescent="0.15">
      <c r="A21" s="140"/>
      <c r="B21" s="15" t="s">
        <v>90</v>
      </c>
      <c r="C21" s="33"/>
      <c r="D21" s="140"/>
      <c r="E21" s="55">
        <v>171</v>
      </c>
      <c r="F21" s="55"/>
      <c r="G21" s="55">
        <f t="shared" si="1"/>
        <v>0</v>
      </c>
      <c r="H21" s="83"/>
      <c r="I21" s="83"/>
    </row>
    <row r="22" spans="1:9" x14ac:dyDescent="0.15">
      <c r="A22" s="140"/>
      <c r="B22" s="15" t="s">
        <v>92</v>
      </c>
      <c r="C22" s="33"/>
      <c r="D22" s="140"/>
      <c r="E22" s="55">
        <v>5</v>
      </c>
      <c r="F22" s="55"/>
      <c r="G22" s="55">
        <f t="shared" si="1"/>
        <v>0</v>
      </c>
      <c r="H22" s="83"/>
      <c r="I22" s="83"/>
    </row>
    <row r="23" spans="1:9" x14ac:dyDescent="0.15">
      <c r="A23" s="140"/>
      <c r="B23" s="15" t="s">
        <v>94</v>
      </c>
      <c r="C23" s="33"/>
      <c r="D23" s="140"/>
      <c r="E23" s="55">
        <v>22</v>
      </c>
      <c r="F23" s="55"/>
      <c r="G23" s="55">
        <f t="shared" si="1"/>
        <v>0</v>
      </c>
      <c r="H23" s="83"/>
      <c r="I23" s="83"/>
    </row>
    <row r="24" spans="1:9" x14ac:dyDescent="0.15">
      <c r="A24" s="140"/>
      <c r="B24" s="15" t="s">
        <v>19</v>
      </c>
      <c r="C24" s="33"/>
      <c r="D24" s="140"/>
      <c r="E24" s="55">
        <v>21</v>
      </c>
      <c r="F24" s="55"/>
      <c r="G24" s="55">
        <f t="shared" si="1"/>
        <v>0</v>
      </c>
      <c r="H24" s="83"/>
      <c r="I24" s="83"/>
    </row>
    <row r="25" spans="1:9" x14ac:dyDescent="0.15">
      <c r="A25" s="140"/>
      <c r="B25" s="15" t="s">
        <v>95</v>
      </c>
      <c r="C25" s="33"/>
      <c r="D25" s="140"/>
      <c r="E25" s="55">
        <v>12</v>
      </c>
      <c r="F25" s="55"/>
      <c r="G25" s="55">
        <f t="shared" si="1"/>
        <v>0</v>
      </c>
      <c r="H25" s="83"/>
      <c r="I25" s="83"/>
    </row>
    <row r="26" spans="1:9" x14ac:dyDescent="0.15">
      <c r="A26" s="140"/>
      <c r="B26" s="15" t="s">
        <v>36</v>
      </c>
      <c r="C26" s="33"/>
      <c r="D26" s="140"/>
      <c r="E26" s="55">
        <v>42</v>
      </c>
      <c r="F26" s="55"/>
      <c r="G26" s="55"/>
      <c r="H26" s="83"/>
      <c r="I26" s="83"/>
    </row>
    <row r="27" spans="1:9" x14ac:dyDescent="0.15">
      <c r="A27" s="140"/>
      <c r="B27" s="15" t="s">
        <v>96</v>
      </c>
      <c r="C27" s="33"/>
      <c r="D27" s="140"/>
      <c r="E27" s="55">
        <v>8</v>
      </c>
      <c r="F27" s="55"/>
      <c r="G27" s="55">
        <f>E26*F27</f>
        <v>0</v>
      </c>
      <c r="H27" s="83"/>
      <c r="I27" s="83"/>
    </row>
    <row r="28" spans="1:9" x14ac:dyDescent="0.15">
      <c r="A28" s="140"/>
      <c r="B28" s="15" t="s">
        <v>27</v>
      </c>
      <c r="C28" s="33"/>
      <c r="D28" s="140"/>
      <c r="E28" s="55">
        <v>22</v>
      </c>
      <c r="F28" s="55"/>
      <c r="G28" s="55">
        <f>E27*F28</f>
        <v>0</v>
      </c>
      <c r="H28" s="83"/>
      <c r="I28" s="83"/>
    </row>
    <row r="29" spans="1:9" x14ac:dyDescent="0.15">
      <c r="A29" s="140"/>
      <c r="B29" s="15" t="s">
        <v>97</v>
      </c>
      <c r="C29" s="33"/>
      <c r="D29" s="140"/>
      <c r="E29" s="55">
        <v>5</v>
      </c>
      <c r="F29" s="55"/>
      <c r="G29" s="55">
        <f>E28*F29</f>
        <v>0</v>
      </c>
      <c r="H29" s="83"/>
      <c r="I29" s="83"/>
    </row>
    <row r="30" spans="1:9" x14ac:dyDescent="0.15">
      <c r="A30" s="140"/>
      <c r="B30" s="15" t="s">
        <v>98</v>
      </c>
      <c r="C30" s="33"/>
      <c r="D30" s="140"/>
      <c r="E30" s="55">
        <v>5</v>
      </c>
      <c r="F30" s="55"/>
      <c r="G30" s="55">
        <f>E29*F30</f>
        <v>0</v>
      </c>
      <c r="H30" s="83"/>
      <c r="I30" s="83"/>
    </row>
    <row r="31" spans="1:9" x14ac:dyDescent="0.15">
      <c r="A31" s="140"/>
      <c r="B31" s="15" t="s">
        <v>99</v>
      </c>
      <c r="C31" s="33"/>
      <c r="D31" s="140"/>
      <c r="E31" s="56">
        <v>2</v>
      </c>
      <c r="F31" s="55"/>
      <c r="G31" s="55"/>
      <c r="H31" s="83"/>
      <c r="I31" s="83"/>
    </row>
    <row r="32" spans="1:9" x14ac:dyDescent="0.15">
      <c r="A32" s="140"/>
      <c r="B32" s="15" t="s">
        <v>100</v>
      </c>
      <c r="C32" s="33"/>
      <c r="D32" s="140"/>
      <c r="E32">
        <v>14</v>
      </c>
      <c r="F32" s="55"/>
      <c r="G32" s="55">
        <f>E30*F32</f>
        <v>0</v>
      </c>
      <c r="H32" s="83"/>
      <c r="I32" s="83"/>
    </row>
    <row r="33" spans="1:9" x14ac:dyDescent="0.15">
      <c r="A33" s="140"/>
      <c r="B33" s="15" t="s">
        <v>56</v>
      </c>
      <c r="C33" s="33"/>
      <c r="D33" s="140"/>
      <c r="E33" s="55">
        <v>7</v>
      </c>
      <c r="F33" s="55"/>
      <c r="G33" s="55">
        <f>E33*F33</f>
        <v>0</v>
      </c>
      <c r="H33" s="83"/>
      <c r="I33" s="83"/>
    </row>
    <row r="34" spans="1:9" x14ac:dyDescent="0.15">
      <c r="A34" s="140"/>
      <c r="B34" s="15" t="s">
        <v>101</v>
      </c>
      <c r="C34" s="33"/>
      <c r="D34" s="140"/>
      <c r="E34" s="55">
        <v>2</v>
      </c>
      <c r="F34" s="55"/>
      <c r="G34" s="55">
        <f>E34*F34</f>
        <v>0</v>
      </c>
      <c r="H34" s="83"/>
      <c r="I34" s="83"/>
    </row>
    <row r="35" spans="1:9" x14ac:dyDescent="0.15">
      <c r="A35" s="140"/>
      <c r="B35" s="15" t="s">
        <v>102</v>
      </c>
      <c r="C35" s="33"/>
      <c r="D35" s="140"/>
      <c r="E35" s="55">
        <v>2</v>
      </c>
      <c r="F35" s="55"/>
      <c r="G35" s="55">
        <f>E35*F35</f>
        <v>0</v>
      </c>
      <c r="H35" s="83"/>
      <c r="I35" s="83"/>
    </row>
    <row r="36" spans="1:9" x14ac:dyDescent="0.15">
      <c r="A36" s="141"/>
      <c r="B36" s="16" t="s">
        <v>23</v>
      </c>
      <c r="C36" s="35"/>
      <c r="D36" s="141"/>
      <c r="E36" s="57">
        <v>4</v>
      </c>
      <c r="F36" s="57"/>
      <c r="G36" s="57"/>
      <c r="H36" s="98"/>
      <c r="I36" s="98"/>
    </row>
    <row r="37" spans="1:9" x14ac:dyDescent="0.15">
      <c r="A37" s="140" t="s">
        <v>70</v>
      </c>
      <c r="B37" s="17" t="s">
        <v>25</v>
      </c>
      <c r="C37" s="36"/>
      <c r="D37" s="140" t="s">
        <v>24</v>
      </c>
      <c r="E37" s="58">
        <v>4</v>
      </c>
      <c r="F37" s="58"/>
      <c r="G37" s="58">
        <f t="shared" ref="G37:G50" si="2">E37*F37</f>
        <v>0</v>
      </c>
      <c r="H37" s="99"/>
      <c r="I37" s="99"/>
    </row>
    <row r="38" spans="1:9" x14ac:dyDescent="0.15">
      <c r="A38" s="140"/>
      <c r="B38" s="15" t="s">
        <v>53</v>
      </c>
      <c r="C38" s="33"/>
      <c r="D38" s="140"/>
      <c r="E38" s="55">
        <v>2</v>
      </c>
      <c r="F38" s="55"/>
      <c r="G38" s="55">
        <f t="shared" si="2"/>
        <v>0</v>
      </c>
      <c r="H38" s="83"/>
      <c r="I38" s="83"/>
    </row>
    <row r="39" spans="1:9" x14ac:dyDescent="0.15">
      <c r="A39" s="140"/>
      <c r="B39" s="15" t="s">
        <v>44</v>
      </c>
      <c r="C39" s="33"/>
      <c r="D39" s="140"/>
      <c r="E39" s="55">
        <v>8</v>
      </c>
      <c r="F39" s="55"/>
      <c r="G39" s="55">
        <f t="shared" si="2"/>
        <v>0</v>
      </c>
      <c r="H39" s="83"/>
      <c r="I39" s="83"/>
    </row>
    <row r="40" spans="1:9" x14ac:dyDescent="0.15">
      <c r="A40" s="140"/>
      <c r="B40" s="15" t="s">
        <v>85</v>
      </c>
      <c r="C40" s="33"/>
      <c r="D40" s="140"/>
      <c r="E40" s="55">
        <v>13</v>
      </c>
      <c r="F40" s="55"/>
      <c r="G40" s="55">
        <f t="shared" si="2"/>
        <v>0</v>
      </c>
      <c r="H40" s="83"/>
      <c r="I40" s="83"/>
    </row>
    <row r="41" spans="1:9" x14ac:dyDescent="0.15">
      <c r="A41" s="140"/>
      <c r="B41" s="15" t="s">
        <v>80</v>
      </c>
      <c r="C41" s="37"/>
      <c r="D41" s="140"/>
      <c r="E41" s="55">
        <v>13</v>
      </c>
      <c r="F41" s="55"/>
      <c r="G41" s="55">
        <f t="shared" si="2"/>
        <v>0</v>
      </c>
      <c r="H41" s="83"/>
      <c r="I41" s="83"/>
    </row>
    <row r="42" spans="1:9" x14ac:dyDescent="0.15">
      <c r="A42" s="140"/>
      <c r="B42" s="15" t="s">
        <v>104</v>
      </c>
      <c r="C42" s="33"/>
      <c r="D42" s="140"/>
      <c r="E42" s="55">
        <v>4</v>
      </c>
      <c r="F42" s="55"/>
      <c r="G42" s="55">
        <f t="shared" si="2"/>
        <v>0</v>
      </c>
      <c r="H42" s="83"/>
      <c r="I42" s="83"/>
    </row>
    <row r="43" spans="1:9" x14ac:dyDescent="0.15">
      <c r="A43" s="140"/>
      <c r="B43" s="15" t="s">
        <v>105</v>
      </c>
      <c r="C43" s="33"/>
      <c r="D43" s="140"/>
      <c r="E43" s="55">
        <v>4</v>
      </c>
      <c r="F43" s="55"/>
      <c r="G43" s="55">
        <f t="shared" si="2"/>
        <v>0</v>
      </c>
      <c r="H43" s="83"/>
      <c r="I43" s="83"/>
    </row>
    <row r="44" spans="1:9" x14ac:dyDescent="0.15">
      <c r="A44" s="140"/>
      <c r="B44" s="15" t="s">
        <v>106</v>
      </c>
      <c r="C44" s="33"/>
      <c r="D44" s="140"/>
      <c r="E44" s="55">
        <v>2</v>
      </c>
      <c r="F44" s="55"/>
      <c r="G44" s="55">
        <f t="shared" si="2"/>
        <v>0</v>
      </c>
      <c r="H44" s="83"/>
      <c r="I44" s="83"/>
    </row>
    <row r="45" spans="1:9" x14ac:dyDescent="0.15">
      <c r="A45" s="140"/>
      <c r="B45" s="15" t="s">
        <v>107</v>
      </c>
      <c r="C45" s="33"/>
      <c r="D45" s="140"/>
      <c r="E45" s="55">
        <v>3</v>
      </c>
      <c r="F45" s="55"/>
      <c r="G45" s="55">
        <f t="shared" si="2"/>
        <v>0</v>
      </c>
      <c r="H45" s="83"/>
      <c r="I45" s="83"/>
    </row>
    <row r="46" spans="1:9" x14ac:dyDescent="0.15">
      <c r="A46" s="140"/>
      <c r="B46" s="15" t="s">
        <v>1</v>
      </c>
      <c r="C46" s="33"/>
      <c r="D46" s="140"/>
      <c r="E46" s="55">
        <v>10</v>
      </c>
      <c r="F46" s="55"/>
      <c r="G46" s="55">
        <f t="shared" si="2"/>
        <v>0</v>
      </c>
      <c r="H46" s="83"/>
      <c r="I46" s="83"/>
    </row>
    <row r="47" spans="1:9" x14ac:dyDescent="0.15">
      <c r="A47" s="140"/>
      <c r="B47" s="15" t="s">
        <v>108</v>
      </c>
      <c r="C47" s="33"/>
      <c r="D47" s="140"/>
      <c r="E47" s="55">
        <v>17</v>
      </c>
      <c r="F47" s="55"/>
      <c r="G47" s="55">
        <f t="shared" si="2"/>
        <v>0</v>
      </c>
      <c r="H47" s="83"/>
      <c r="I47" s="83"/>
    </row>
    <row r="48" spans="1:9" x14ac:dyDescent="0.15">
      <c r="A48" s="140"/>
      <c r="B48" s="15" t="s">
        <v>16</v>
      </c>
      <c r="C48" s="33"/>
      <c r="D48" s="140"/>
      <c r="E48" s="55">
        <v>2</v>
      </c>
      <c r="F48" s="55"/>
      <c r="G48" s="55">
        <f t="shared" si="2"/>
        <v>0</v>
      </c>
      <c r="H48" s="83"/>
      <c r="I48" s="83"/>
    </row>
    <row r="49" spans="1:16" x14ac:dyDescent="0.15">
      <c r="A49" s="140"/>
      <c r="B49" s="15" t="s">
        <v>109</v>
      </c>
      <c r="C49" s="33"/>
      <c r="D49" s="140"/>
      <c r="E49" s="55">
        <v>4</v>
      </c>
      <c r="F49" s="55"/>
      <c r="G49" s="55">
        <f t="shared" si="2"/>
        <v>0</v>
      </c>
      <c r="H49" s="83"/>
      <c r="I49" s="83"/>
    </row>
    <row r="50" spans="1:16" x14ac:dyDescent="0.15">
      <c r="A50" s="140"/>
      <c r="B50" s="18" t="s">
        <v>96</v>
      </c>
      <c r="C50" s="38"/>
      <c r="D50" s="140"/>
      <c r="E50" s="59">
        <v>3</v>
      </c>
      <c r="F50" s="59"/>
      <c r="G50" s="57">
        <f t="shared" si="2"/>
        <v>0</v>
      </c>
      <c r="H50" s="100"/>
      <c r="I50" s="100"/>
    </row>
    <row r="51" spans="1:16" x14ac:dyDescent="0.15">
      <c r="A51" s="129" t="s">
        <v>47</v>
      </c>
      <c r="B51" s="130"/>
      <c r="C51" s="130"/>
      <c r="D51" s="131"/>
      <c r="E51" s="135">
        <f>SUM(E7:E50)</f>
        <v>662</v>
      </c>
      <c r="F51" s="137"/>
      <c r="G51" s="91" t="s">
        <v>49</v>
      </c>
      <c r="H51" s="101" t="s">
        <v>11</v>
      </c>
      <c r="I51" s="114"/>
    </row>
    <row r="52" spans="1:16" x14ac:dyDescent="0.15">
      <c r="A52" s="132"/>
      <c r="B52" s="133"/>
      <c r="C52" s="133"/>
      <c r="D52" s="134"/>
      <c r="E52" s="136"/>
      <c r="F52" s="138"/>
      <c r="G52" s="92">
        <f>SUM(G7:G50)</f>
        <v>0</v>
      </c>
      <c r="H52" s="92">
        <f>SUM(H7:H50)</f>
        <v>0</v>
      </c>
      <c r="I52" s="115"/>
    </row>
    <row r="53" spans="1:16" x14ac:dyDescent="0.15">
      <c r="A53" s="6"/>
      <c r="B53" s="6"/>
      <c r="C53" s="6"/>
      <c r="D53" s="6"/>
      <c r="E53" s="6"/>
      <c r="F53" s="6"/>
      <c r="G53" s="6"/>
      <c r="H53" s="6"/>
      <c r="I53" s="6"/>
    </row>
    <row r="54" spans="1:16" ht="18" customHeight="1" x14ac:dyDescent="0.15">
      <c r="A54" s="7" t="s">
        <v>51</v>
      </c>
      <c r="P54" s="128"/>
    </row>
    <row r="55" spans="1:16" x14ac:dyDescent="0.15">
      <c r="A55" s="4" t="s">
        <v>45</v>
      </c>
      <c r="B55" s="157" t="s">
        <v>29</v>
      </c>
      <c r="C55" s="179"/>
      <c r="D55" s="4" t="s">
        <v>22</v>
      </c>
      <c r="E55" s="4" t="s">
        <v>0</v>
      </c>
      <c r="F55" s="4" t="s">
        <v>26</v>
      </c>
      <c r="G55" s="4" t="s">
        <v>31</v>
      </c>
      <c r="H55" s="4" t="s">
        <v>41</v>
      </c>
      <c r="I55" s="31" t="s">
        <v>35</v>
      </c>
      <c r="M55" s="126"/>
    </row>
    <row r="56" spans="1:16" x14ac:dyDescent="0.15">
      <c r="A56" s="142" t="s">
        <v>110</v>
      </c>
      <c r="B56" s="19" t="s">
        <v>15</v>
      </c>
      <c r="C56" s="39"/>
      <c r="D56" s="139" t="s">
        <v>59</v>
      </c>
      <c r="E56" s="60">
        <v>312</v>
      </c>
      <c r="F56" s="75"/>
      <c r="G56" s="93"/>
      <c r="H56" s="93"/>
      <c r="I56" s="39"/>
      <c r="M56" s="126"/>
    </row>
    <row r="57" spans="1:16" x14ac:dyDescent="0.15">
      <c r="A57" s="143"/>
      <c r="B57" s="20" t="s">
        <v>54</v>
      </c>
      <c r="C57" s="40"/>
      <c r="D57" s="140"/>
      <c r="E57" s="61">
        <v>55</v>
      </c>
      <c r="F57" s="76"/>
      <c r="G57" s="61">
        <f t="shared" ref="G57:G62" si="3">E57*F57</f>
        <v>0</v>
      </c>
      <c r="H57" s="102"/>
      <c r="I57" s="116"/>
      <c r="M57" s="126"/>
    </row>
    <row r="58" spans="1:16" x14ac:dyDescent="0.15">
      <c r="A58" s="143"/>
      <c r="B58" s="21" t="s">
        <v>9</v>
      </c>
      <c r="C58" s="41"/>
      <c r="D58" s="140"/>
      <c r="E58" s="62">
        <v>280</v>
      </c>
      <c r="F58" s="77"/>
      <c r="G58" s="62">
        <f t="shared" si="3"/>
        <v>0</v>
      </c>
      <c r="H58" s="103"/>
      <c r="I58" s="41"/>
      <c r="M58" s="126"/>
    </row>
    <row r="59" spans="1:16" x14ac:dyDescent="0.15">
      <c r="A59" s="143"/>
      <c r="B59" s="21" t="s">
        <v>18</v>
      </c>
      <c r="C59" s="41"/>
      <c r="D59" s="140"/>
      <c r="E59" s="62">
        <v>186</v>
      </c>
      <c r="F59" s="77"/>
      <c r="G59" s="62">
        <f t="shared" si="3"/>
        <v>0</v>
      </c>
      <c r="H59" s="103"/>
      <c r="I59" s="41"/>
      <c r="M59" s="126"/>
    </row>
    <row r="60" spans="1:16" x14ac:dyDescent="0.15">
      <c r="A60" s="143"/>
      <c r="B60" s="21" t="s">
        <v>55</v>
      </c>
      <c r="C60" s="41"/>
      <c r="D60" s="140"/>
      <c r="E60" s="62">
        <v>247</v>
      </c>
      <c r="F60" s="77"/>
      <c r="G60" s="62">
        <f t="shared" si="3"/>
        <v>0</v>
      </c>
      <c r="H60" s="103"/>
      <c r="I60" s="41"/>
      <c r="M60" s="126"/>
    </row>
    <row r="61" spans="1:16" x14ac:dyDescent="0.15">
      <c r="A61" s="143"/>
      <c r="B61" s="21" t="s">
        <v>57</v>
      </c>
      <c r="C61" s="41"/>
      <c r="D61" s="140"/>
      <c r="E61" s="62">
        <v>74</v>
      </c>
      <c r="F61" s="77"/>
      <c r="G61" s="62">
        <f t="shared" si="3"/>
        <v>0</v>
      </c>
      <c r="H61" s="103"/>
      <c r="I61" s="41"/>
      <c r="M61" s="126"/>
    </row>
    <row r="62" spans="1:16" x14ac:dyDescent="0.15">
      <c r="A62" s="144"/>
      <c r="B62" s="21" t="s">
        <v>37</v>
      </c>
      <c r="C62" s="41"/>
      <c r="D62" s="145"/>
      <c r="E62" s="62">
        <v>27</v>
      </c>
      <c r="F62" s="77"/>
      <c r="G62" s="62">
        <f t="shared" si="3"/>
        <v>0</v>
      </c>
      <c r="H62" s="103"/>
      <c r="I62" s="41"/>
      <c r="M62" s="126"/>
    </row>
    <row r="63" spans="1:16" x14ac:dyDescent="0.15">
      <c r="A63" s="161" t="s">
        <v>65</v>
      </c>
      <c r="B63" s="162"/>
      <c r="C63" s="162"/>
      <c r="D63" s="163"/>
      <c r="E63" s="63">
        <f>SUM(E56:E62)</f>
        <v>1181</v>
      </c>
      <c r="F63" s="78"/>
      <c r="G63" s="63">
        <f>SUM(G57:G60)</f>
        <v>0</v>
      </c>
      <c r="H63" s="104">
        <f>SUM(H57:H60)</f>
        <v>0</v>
      </c>
      <c r="I63" s="117"/>
      <c r="M63" s="126"/>
    </row>
    <row r="64" spans="1:16" x14ac:dyDescent="0.15">
      <c r="A64" s="143" t="s">
        <v>111</v>
      </c>
      <c r="B64" s="22" t="s">
        <v>43</v>
      </c>
      <c r="C64" s="42"/>
      <c r="D64" s="140" t="s">
        <v>59</v>
      </c>
      <c r="E64" s="64">
        <v>615</v>
      </c>
      <c r="F64" s="79"/>
      <c r="G64" s="62">
        <f>E64*F64</f>
        <v>0</v>
      </c>
      <c r="H64" s="83"/>
      <c r="I64" s="34"/>
      <c r="M64" s="126"/>
    </row>
    <row r="65" spans="1:15" x14ac:dyDescent="0.15">
      <c r="A65" s="143"/>
      <c r="B65" s="22" t="s">
        <v>60</v>
      </c>
      <c r="C65" s="42"/>
      <c r="D65" s="140"/>
      <c r="E65" s="64">
        <v>182</v>
      </c>
      <c r="F65" s="79"/>
      <c r="G65" s="62">
        <f>E65*F65</f>
        <v>0</v>
      </c>
      <c r="H65" s="83"/>
      <c r="I65" s="34"/>
    </row>
    <row r="66" spans="1:15" x14ac:dyDescent="0.15">
      <c r="A66" s="143"/>
      <c r="B66" s="23" t="s">
        <v>55</v>
      </c>
      <c r="C66" s="34"/>
      <c r="D66" s="140"/>
      <c r="E66" s="62">
        <v>59</v>
      </c>
      <c r="F66" s="79"/>
      <c r="G66" s="62">
        <f>E66*F66</f>
        <v>0</v>
      </c>
      <c r="H66" s="83"/>
      <c r="I66" s="34"/>
    </row>
    <row r="67" spans="1:15" x14ac:dyDescent="0.15">
      <c r="A67" s="161" t="s">
        <v>65</v>
      </c>
      <c r="B67" s="162"/>
      <c r="C67" s="162"/>
      <c r="D67" s="163"/>
      <c r="E67" s="63">
        <f>SUM(E64:E66)</f>
        <v>856</v>
      </c>
      <c r="F67" s="78"/>
      <c r="G67" s="63">
        <f>SUM(G64:G66)</f>
        <v>0</v>
      </c>
      <c r="H67" s="104">
        <f>SUM(H64:H66)</f>
        <v>0</v>
      </c>
      <c r="I67" s="117"/>
    </row>
    <row r="68" spans="1:15" x14ac:dyDescent="0.15">
      <c r="A68" s="146" t="s">
        <v>61</v>
      </c>
      <c r="B68" s="24" t="s">
        <v>14</v>
      </c>
      <c r="C68" s="43"/>
      <c r="D68" s="147" t="s">
        <v>59</v>
      </c>
      <c r="E68" s="65">
        <v>9</v>
      </c>
      <c r="F68" s="80"/>
      <c r="G68" s="65">
        <f>E68*F68</f>
        <v>0</v>
      </c>
      <c r="H68" s="97"/>
      <c r="I68" s="118"/>
    </row>
    <row r="69" spans="1:15" x14ac:dyDescent="0.15">
      <c r="A69" s="140"/>
      <c r="B69" s="24" t="s">
        <v>8</v>
      </c>
      <c r="C69" s="44"/>
      <c r="D69" s="140"/>
      <c r="E69" s="62">
        <v>344</v>
      </c>
      <c r="F69" s="79"/>
      <c r="G69" s="62">
        <f>E69*F69</f>
        <v>0</v>
      </c>
      <c r="H69" s="83"/>
      <c r="I69" s="34"/>
    </row>
    <row r="70" spans="1:15" x14ac:dyDescent="0.15">
      <c r="A70" s="140"/>
      <c r="B70" s="22" t="s">
        <v>3</v>
      </c>
      <c r="C70" s="44"/>
      <c r="D70" s="140"/>
      <c r="E70" s="62">
        <v>800</v>
      </c>
      <c r="F70" s="79"/>
      <c r="G70" s="62">
        <f>E70*F70</f>
        <v>0</v>
      </c>
      <c r="H70" s="83"/>
      <c r="I70" s="34"/>
    </row>
    <row r="71" spans="1:15" x14ac:dyDescent="0.15">
      <c r="A71" s="161" t="s">
        <v>65</v>
      </c>
      <c r="B71" s="162"/>
      <c r="C71" s="162"/>
      <c r="D71" s="163"/>
      <c r="E71" s="63">
        <f>SUM(E68:E70)</f>
        <v>1153</v>
      </c>
      <c r="F71" s="81"/>
      <c r="G71" s="63">
        <f>SUM(G68:G70)</f>
        <v>0</v>
      </c>
      <c r="H71" s="104">
        <f>SUM(H68:H70)</f>
        <v>0</v>
      </c>
      <c r="I71" s="117"/>
    </row>
    <row r="72" spans="1:15" x14ac:dyDescent="0.15">
      <c r="A72" s="146" t="s">
        <v>28</v>
      </c>
      <c r="B72" s="25" t="s">
        <v>13</v>
      </c>
      <c r="C72" s="45"/>
      <c r="D72" s="147" t="s">
        <v>59</v>
      </c>
      <c r="E72" s="64">
        <v>1048</v>
      </c>
      <c r="F72" s="25"/>
      <c r="G72" s="64">
        <f>E72*F72</f>
        <v>0</v>
      </c>
      <c r="H72" s="97"/>
      <c r="I72" s="118"/>
      <c r="M72" s="70"/>
      <c r="O72" s="70"/>
    </row>
    <row r="73" spans="1:15" x14ac:dyDescent="0.15">
      <c r="A73" s="145"/>
      <c r="B73" s="26" t="s">
        <v>10</v>
      </c>
      <c r="C73" s="46"/>
      <c r="D73" s="145"/>
      <c r="E73" s="66">
        <v>685</v>
      </c>
      <c r="F73" s="26"/>
      <c r="G73" s="66">
        <f>E73*F73</f>
        <v>0</v>
      </c>
      <c r="H73" s="105"/>
      <c r="I73" s="119"/>
    </row>
    <row r="74" spans="1:15" x14ac:dyDescent="0.15">
      <c r="A74" s="161" t="s">
        <v>65</v>
      </c>
      <c r="B74" s="162"/>
      <c r="C74" s="162"/>
      <c r="D74" s="163"/>
      <c r="E74" s="63">
        <f>SUM(E72:E73)</f>
        <v>1733</v>
      </c>
      <c r="F74" s="81"/>
      <c r="G74" s="63">
        <f>SUM(G72:G73)</f>
        <v>0</v>
      </c>
      <c r="H74" s="104">
        <f>SUM(H72:H73)</f>
        <v>0</v>
      </c>
      <c r="I74" s="117"/>
    </row>
    <row r="75" spans="1:15" x14ac:dyDescent="0.15">
      <c r="A75" s="146" t="s">
        <v>112</v>
      </c>
      <c r="B75" s="24" t="s">
        <v>63</v>
      </c>
      <c r="C75" s="43"/>
      <c r="D75" s="147" t="s">
        <v>59</v>
      </c>
      <c r="E75" s="65">
        <v>578</v>
      </c>
      <c r="F75" s="80"/>
      <c r="G75" s="65">
        <f>E75*F75</f>
        <v>0</v>
      </c>
      <c r="H75" s="102"/>
      <c r="I75" s="118"/>
    </row>
    <row r="76" spans="1:15" x14ac:dyDescent="0.15">
      <c r="A76" s="143"/>
      <c r="B76" s="22" t="s">
        <v>48</v>
      </c>
      <c r="C76" s="44"/>
      <c r="D76" s="140"/>
      <c r="E76" s="62">
        <v>1443</v>
      </c>
      <c r="F76" s="79"/>
      <c r="G76" s="62">
        <f>E76*F76</f>
        <v>0</v>
      </c>
      <c r="H76" s="103"/>
      <c r="I76" s="34"/>
    </row>
    <row r="77" spans="1:15" x14ac:dyDescent="0.15">
      <c r="A77" s="161" t="s">
        <v>65</v>
      </c>
      <c r="B77" s="162"/>
      <c r="C77" s="162"/>
      <c r="D77" s="163"/>
      <c r="E77" s="63">
        <f>SUM(E75:E76)</f>
        <v>2021</v>
      </c>
      <c r="F77" s="81"/>
      <c r="G77" s="63">
        <f>SUM(G75:G76)</f>
        <v>0</v>
      </c>
      <c r="H77" s="104">
        <f>SUM(H75:H76)</f>
        <v>0</v>
      </c>
      <c r="I77" s="117"/>
    </row>
    <row r="78" spans="1:15" x14ac:dyDescent="0.15">
      <c r="A78" s="147" t="s">
        <v>62</v>
      </c>
      <c r="B78" t="s">
        <v>8</v>
      </c>
      <c r="C78" s="45"/>
      <c r="D78" s="147" t="s">
        <v>59</v>
      </c>
      <c r="E78" s="65">
        <v>1074</v>
      </c>
      <c r="F78" s="82"/>
      <c r="G78" s="65">
        <f>E78*F78</f>
        <v>0</v>
      </c>
      <c r="H78" s="102"/>
      <c r="I78" s="118"/>
    </row>
    <row r="79" spans="1:15" x14ac:dyDescent="0.15">
      <c r="A79" s="140"/>
      <c r="B79" s="27" t="s">
        <v>3</v>
      </c>
      <c r="C79" s="44"/>
      <c r="D79" s="140"/>
      <c r="E79" s="62">
        <v>75</v>
      </c>
      <c r="F79" s="83"/>
      <c r="G79" s="62">
        <f>E79*F79</f>
        <v>0</v>
      </c>
      <c r="H79" s="103"/>
      <c r="I79" s="34"/>
    </row>
    <row r="80" spans="1:15" x14ac:dyDescent="0.15">
      <c r="A80" s="161" t="s">
        <v>65</v>
      </c>
      <c r="B80" s="162"/>
      <c r="C80" s="162"/>
      <c r="D80" s="163"/>
      <c r="E80" s="63">
        <f>SUM(E78:E79)</f>
        <v>1149</v>
      </c>
      <c r="F80" s="81"/>
      <c r="G80" s="63">
        <f>SUM(G78:G79)</f>
        <v>0</v>
      </c>
      <c r="H80" s="104">
        <f>SUM(H78:H79)</f>
        <v>0</v>
      </c>
      <c r="I80" s="117"/>
    </row>
    <row r="81" spans="1:9" x14ac:dyDescent="0.15">
      <c r="A81" s="10" t="s">
        <v>64</v>
      </c>
      <c r="B81" s="28" t="s">
        <v>93</v>
      </c>
      <c r="C81" s="47"/>
      <c r="D81" s="52" t="s">
        <v>59</v>
      </c>
      <c r="E81" s="67">
        <v>241</v>
      </c>
      <c r="F81" s="84"/>
      <c r="G81" s="67">
        <f>E81*F81</f>
        <v>0</v>
      </c>
      <c r="H81" s="106"/>
      <c r="I81" s="120"/>
    </row>
    <row r="82" spans="1:9" ht="12.75" customHeight="1" x14ac:dyDescent="0.15">
      <c r="A82" s="161" t="s">
        <v>65</v>
      </c>
      <c r="B82" s="162"/>
      <c r="C82" s="162"/>
      <c r="D82" s="163"/>
      <c r="E82" s="63">
        <f>SUM(E81:E81)</f>
        <v>241</v>
      </c>
      <c r="F82" s="81"/>
      <c r="G82" s="63">
        <f>SUM(G81:G81)</f>
        <v>0</v>
      </c>
      <c r="H82" s="104">
        <f>SUM(H81)</f>
        <v>0</v>
      </c>
      <c r="I82" s="117"/>
    </row>
    <row r="83" spans="1:9" x14ac:dyDescent="0.15">
      <c r="A83" s="11" t="s">
        <v>114</v>
      </c>
      <c r="B83" s="29" t="s">
        <v>113</v>
      </c>
      <c r="C83" s="48"/>
      <c r="D83" s="9" t="s">
        <v>59</v>
      </c>
      <c r="E83" s="65">
        <v>254</v>
      </c>
      <c r="F83" s="80"/>
      <c r="G83" s="65">
        <f>E83*F83</f>
        <v>0</v>
      </c>
      <c r="H83" s="102"/>
      <c r="I83" s="118"/>
    </row>
    <row r="84" spans="1:9" x14ac:dyDescent="0.15">
      <c r="A84" s="161" t="s">
        <v>65</v>
      </c>
      <c r="B84" s="162"/>
      <c r="C84" s="162"/>
      <c r="D84" s="163"/>
      <c r="E84" s="63">
        <f>SUM(E83:E83)</f>
        <v>254</v>
      </c>
      <c r="F84" s="81"/>
      <c r="G84" s="63">
        <f>SUM(G83:G83)</f>
        <v>0</v>
      </c>
      <c r="H84" s="104">
        <f>SUM(H83:H83)</f>
        <v>0</v>
      </c>
      <c r="I84" s="117"/>
    </row>
    <row r="85" spans="1:9" x14ac:dyDescent="0.15">
      <c r="A85" s="147" t="s">
        <v>34</v>
      </c>
      <c r="B85" s="29" t="s">
        <v>50</v>
      </c>
      <c r="C85" s="48"/>
      <c r="D85" s="147" t="s">
        <v>59</v>
      </c>
      <c r="E85" s="65">
        <v>710</v>
      </c>
      <c r="F85" s="80"/>
      <c r="G85" s="65">
        <f>E85*F85</f>
        <v>0</v>
      </c>
      <c r="H85" s="102"/>
      <c r="I85" s="118"/>
    </row>
    <row r="86" spans="1:9" x14ac:dyDescent="0.15">
      <c r="A86" s="145"/>
      <c r="B86" s="30" t="s">
        <v>42</v>
      </c>
      <c r="C86" s="49"/>
      <c r="D86" s="145"/>
      <c r="E86" s="66">
        <v>399</v>
      </c>
      <c r="F86" s="26"/>
      <c r="G86" s="66">
        <f>E86*F86</f>
        <v>0</v>
      </c>
      <c r="H86" s="107"/>
      <c r="I86" s="119"/>
    </row>
    <row r="87" spans="1:9" x14ac:dyDescent="0.15">
      <c r="A87" s="161" t="s">
        <v>65</v>
      </c>
      <c r="B87" s="162"/>
      <c r="C87" s="162"/>
      <c r="D87" s="163"/>
      <c r="E87" s="63">
        <f>SUM(E85:E86)</f>
        <v>1109</v>
      </c>
      <c r="F87" s="81"/>
      <c r="G87" s="63">
        <f>SUM(G85:G86)</f>
        <v>0</v>
      </c>
      <c r="H87" s="104">
        <f>SUM(H85:H86)</f>
        <v>0</v>
      </c>
      <c r="I87" s="117"/>
    </row>
    <row r="88" spans="1:9" x14ac:dyDescent="0.15">
      <c r="A88" s="9" t="s">
        <v>33</v>
      </c>
      <c r="B88" s="27" t="s">
        <v>3</v>
      </c>
      <c r="C88" s="45"/>
      <c r="D88" s="9" t="s">
        <v>59</v>
      </c>
      <c r="E88" s="65">
        <v>4446</v>
      </c>
      <c r="F88" s="82"/>
      <c r="G88" s="65">
        <f>E88*F88</f>
        <v>0</v>
      </c>
      <c r="H88" s="102"/>
      <c r="I88" s="118"/>
    </row>
    <row r="89" spans="1:9" x14ac:dyDescent="0.15">
      <c r="A89" s="161" t="s">
        <v>65</v>
      </c>
      <c r="B89" s="162"/>
      <c r="C89" s="162"/>
      <c r="D89" s="163"/>
      <c r="E89" s="63">
        <f>SUM(E88:E88)</f>
        <v>4446</v>
      </c>
      <c r="F89" s="81"/>
      <c r="G89" s="63">
        <f>SUM(G88:G88)</f>
        <v>0</v>
      </c>
      <c r="H89" s="104">
        <f>SUM(H88:H88)</f>
        <v>0</v>
      </c>
      <c r="I89" s="117"/>
    </row>
    <row r="90" spans="1:9" ht="16.149999999999999" customHeight="1" x14ac:dyDescent="0.15">
      <c r="A90" s="180" t="s">
        <v>40</v>
      </c>
      <c r="B90" s="24" t="s">
        <v>5</v>
      </c>
      <c r="C90" s="50"/>
      <c r="D90" s="147" t="s">
        <v>59</v>
      </c>
      <c r="E90" s="68">
        <v>1535</v>
      </c>
      <c r="F90" s="85"/>
      <c r="G90" s="68">
        <f>E90*F90</f>
        <v>0</v>
      </c>
      <c r="H90" s="108"/>
      <c r="I90" s="121"/>
    </row>
    <row r="91" spans="1:9" ht="16.149999999999999" customHeight="1" x14ac:dyDescent="0.15">
      <c r="A91" s="181"/>
      <c r="B91" s="22" t="s">
        <v>17</v>
      </c>
      <c r="C91" s="51"/>
      <c r="D91" s="140"/>
      <c r="E91" s="62">
        <v>10407</v>
      </c>
      <c r="F91" s="21"/>
      <c r="G91" s="62">
        <f>E91*F91</f>
        <v>0</v>
      </c>
      <c r="H91" s="103"/>
      <c r="I91" s="41"/>
    </row>
    <row r="92" spans="1:9" x14ac:dyDescent="0.15">
      <c r="A92" s="161" t="s">
        <v>65</v>
      </c>
      <c r="B92" s="162"/>
      <c r="C92" s="162"/>
      <c r="D92" s="163"/>
      <c r="E92" s="63">
        <f>SUM(E90:E91)</f>
        <v>11942</v>
      </c>
      <c r="F92" s="81"/>
      <c r="G92" s="63">
        <f>SUM(G90:G91)</f>
        <v>0</v>
      </c>
      <c r="H92" s="104">
        <f>SUM(H90:H91)</f>
        <v>0</v>
      </c>
      <c r="I92" s="117"/>
    </row>
    <row r="93" spans="1:9" x14ac:dyDescent="0.15">
      <c r="A93" s="129" t="s">
        <v>47</v>
      </c>
      <c r="B93" s="130"/>
      <c r="C93" s="130"/>
      <c r="D93" s="131"/>
      <c r="E93" s="135">
        <f>SUM(E63,E67,E71,E74,E77,E80,E82,E87,E89,E92,E84)</f>
        <v>26085</v>
      </c>
      <c r="F93" s="151"/>
      <c r="G93" s="94" t="s">
        <v>49</v>
      </c>
      <c r="H93" s="109" t="s">
        <v>11</v>
      </c>
      <c r="I93" s="114"/>
    </row>
    <row r="94" spans="1:9" x14ac:dyDescent="0.15">
      <c r="A94" s="132"/>
      <c r="B94" s="133"/>
      <c r="C94" s="133"/>
      <c r="D94" s="134"/>
      <c r="E94" s="136"/>
      <c r="F94" s="152"/>
      <c r="G94" s="95">
        <f>SUM(G64,G68,G72,G75,G78,G81,G85,G88,G90,G93)</f>
        <v>0</v>
      </c>
      <c r="H94" s="95">
        <f>SUM(H64,H68,H72,H75,H78,H81,H85,H88,H90,H93)</f>
        <v>0</v>
      </c>
      <c r="I94" s="122"/>
    </row>
    <row r="95" spans="1:9" s="1" customFormat="1" x14ac:dyDescent="0.15">
      <c r="A95" s="12"/>
      <c r="B95" s="12"/>
      <c r="C95" s="12"/>
      <c r="D95" s="12"/>
      <c r="E95" s="69"/>
      <c r="F95" s="87"/>
      <c r="G95" s="69"/>
      <c r="H95" s="69"/>
    </row>
    <row r="96" spans="1:9" ht="18" customHeight="1" x14ac:dyDescent="0.15">
      <c r="A96" t="s">
        <v>66</v>
      </c>
      <c r="D96" s="53"/>
      <c r="E96" s="70"/>
      <c r="G96" s="70"/>
      <c r="H96" s="110"/>
    </row>
    <row r="97" spans="1:9" x14ac:dyDescent="0.15">
      <c r="A97" s="4" t="s">
        <v>45</v>
      </c>
      <c r="B97" s="157" t="s">
        <v>29</v>
      </c>
      <c r="C97" s="179"/>
      <c r="D97" s="4" t="s">
        <v>22</v>
      </c>
      <c r="E97" s="4" t="s">
        <v>0</v>
      </c>
      <c r="F97" s="4" t="s">
        <v>26</v>
      </c>
      <c r="G97" s="4" t="s">
        <v>31</v>
      </c>
      <c r="H97" s="4" t="s">
        <v>41</v>
      </c>
      <c r="I97" s="31" t="s">
        <v>35</v>
      </c>
    </row>
    <row r="98" spans="1:9" x14ac:dyDescent="0.15">
      <c r="A98" s="153" t="s">
        <v>30</v>
      </c>
      <c r="B98" s="177" t="s">
        <v>32</v>
      </c>
      <c r="C98" s="178"/>
      <c r="D98" s="139" t="s">
        <v>59</v>
      </c>
      <c r="E98" s="61">
        <v>920</v>
      </c>
      <c r="F98" s="76"/>
      <c r="G98" s="61">
        <f>E98*F98</f>
        <v>0</v>
      </c>
      <c r="H98" s="102"/>
      <c r="I98" s="116"/>
    </row>
    <row r="99" spans="1:9" x14ac:dyDescent="0.15">
      <c r="A99" s="154"/>
      <c r="B99" s="173" t="s">
        <v>2</v>
      </c>
      <c r="C99" s="174"/>
      <c r="D99" s="140"/>
      <c r="E99" s="62">
        <v>7317</v>
      </c>
      <c r="F99" s="77"/>
      <c r="G99" s="62">
        <f>E99*F99</f>
        <v>0</v>
      </c>
      <c r="H99" s="103"/>
      <c r="I99" s="41"/>
    </row>
    <row r="100" spans="1:9" x14ac:dyDescent="0.15">
      <c r="A100" s="154"/>
      <c r="B100" s="175" t="s">
        <v>21</v>
      </c>
      <c r="C100" s="176"/>
      <c r="D100" s="140"/>
      <c r="E100" s="61">
        <v>90</v>
      </c>
      <c r="F100" s="76"/>
      <c r="G100" s="61"/>
      <c r="H100" s="102"/>
      <c r="I100" s="116"/>
    </row>
    <row r="101" spans="1:9" x14ac:dyDescent="0.15">
      <c r="A101" s="161" t="s">
        <v>65</v>
      </c>
      <c r="B101" s="162"/>
      <c r="C101" s="162"/>
      <c r="D101" s="163"/>
      <c r="E101" s="63">
        <f>SUM(E98:E100)</f>
        <v>8327</v>
      </c>
      <c r="F101" s="81"/>
      <c r="G101" s="63">
        <f>SUM(G98:G100)</f>
        <v>0</v>
      </c>
      <c r="H101" s="104">
        <f>SUM(H98:H100)</f>
        <v>0</v>
      </c>
      <c r="I101" s="117"/>
    </row>
    <row r="102" spans="1:9" ht="13.5" customHeight="1" x14ac:dyDescent="0.15">
      <c r="A102" s="146" t="s">
        <v>71</v>
      </c>
      <c r="B102" s="177" t="s">
        <v>32</v>
      </c>
      <c r="C102" s="178"/>
      <c r="D102" s="147" t="s">
        <v>59</v>
      </c>
      <c r="E102" s="61">
        <v>134</v>
      </c>
      <c r="F102" s="88"/>
      <c r="G102" s="65"/>
      <c r="H102" s="102"/>
      <c r="I102" s="116"/>
    </row>
    <row r="103" spans="1:9" x14ac:dyDescent="0.15">
      <c r="A103" s="143"/>
      <c r="B103" s="173" t="s">
        <v>2</v>
      </c>
      <c r="C103" s="174"/>
      <c r="D103" s="140"/>
      <c r="E103" s="62">
        <v>236</v>
      </c>
      <c r="F103" s="88"/>
      <c r="G103" s="65"/>
      <c r="H103" s="102"/>
      <c r="I103" s="116"/>
    </row>
    <row r="104" spans="1:9" x14ac:dyDescent="0.15">
      <c r="A104" s="143"/>
      <c r="B104" s="175" t="s">
        <v>21</v>
      </c>
      <c r="C104" s="176"/>
      <c r="D104" s="140"/>
      <c r="E104" s="61">
        <v>115</v>
      </c>
      <c r="F104" s="88"/>
      <c r="G104" s="65"/>
      <c r="H104" s="102"/>
      <c r="I104" s="116"/>
    </row>
    <row r="105" spans="1:9" x14ac:dyDescent="0.15">
      <c r="A105" s="143"/>
      <c r="B105" s="166" t="s">
        <v>72</v>
      </c>
      <c r="C105" s="167"/>
      <c r="D105" s="140"/>
      <c r="E105" s="71">
        <v>231</v>
      </c>
      <c r="F105" s="89"/>
      <c r="G105" s="65">
        <f t="shared" ref="G105:G110" si="4">E105*F105</f>
        <v>0</v>
      </c>
      <c r="H105" s="102"/>
      <c r="I105" s="116"/>
    </row>
    <row r="106" spans="1:9" x14ac:dyDescent="0.15">
      <c r="A106" s="143"/>
      <c r="B106" s="166" t="s">
        <v>74</v>
      </c>
      <c r="C106" s="167"/>
      <c r="D106" s="140"/>
      <c r="E106" s="72">
        <v>228</v>
      </c>
      <c r="F106" s="77"/>
      <c r="G106" s="62">
        <f t="shared" si="4"/>
        <v>0</v>
      </c>
      <c r="H106" s="103"/>
      <c r="I106" s="41"/>
    </row>
    <row r="107" spans="1:9" x14ac:dyDescent="0.15">
      <c r="A107" s="143"/>
      <c r="B107" s="166" t="s">
        <v>76</v>
      </c>
      <c r="C107" s="167"/>
      <c r="D107" s="140"/>
      <c r="E107" s="72">
        <v>245</v>
      </c>
      <c r="F107" s="77"/>
      <c r="G107" s="62">
        <f t="shared" si="4"/>
        <v>0</v>
      </c>
      <c r="H107" s="103"/>
      <c r="I107" s="41"/>
    </row>
    <row r="108" spans="1:9" x14ac:dyDescent="0.15">
      <c r="A108" s="143"/>
      <c r="B108" s="166" t="s">
        <v>77</v>
      </c>
      <c r="C108" s="168"/>
      <c r="D108" s="140"/>
      <c r="E108" s="73">
        <v>100</v>
      </c>
      <c r="F108" s="77"/>
      <c r="G108" s="62">
        <f t="shared" si="4"/>
        <v>0</v>
      </c>
      <c r="H108" s="111"/>
      <c r="I108" s="41"/>
    </row>
    <row r="109" spans="1:9" x14ac:dyDescent="0.15">
      <c r="A109" s="143"/>
      <c r="B109" s="169" t="s">
        <v>78</v>
      </c>
      <c r="C109" s="170"/>
      <c r="D109" s="140"/>
      <c r="E109" s="73">
        <v>23</v>
      </c>
      <c r="F109" s="77"/>
      <c r="G109" s="62">
        <f t="shared" si="4"/>
        <v>0</v>
      </c>
      <c r="H109" s="111"/>
      <c r="I109" s="41"/>
    </row>
    <row r="110" spans="1:9" x14ac:dyDescent="0.15">
      <c r="A110" s="144"/>
      <c r="B110" s="171" t="s">
        <v>20</v>
      </c>
      <c r="C110" s="172"/>
      <c r="D110" s="145"/>
      <c r="E110" s="74">
        <v>21</v>
      </c>
      <c r="F110" s="90"/>
      <c r="G110" s="74">
        <f t="shared" si="4"/>
        <v>0</v>
      </c>
      <c r="H110" s="112"/>
      <c r="I110" s="120"/>
    </row>
    <row r="111" spans="1:9" x14ac:dyDescent="0.15">
      <c r="A111" s="161" t="s">
        <v>65</v>
      </c>
      <c r="B111" s="162"/>
      <c r="C111" s="162"/>
      <c r="D111" s="163"/>
      <c r="E111" s="63">
        <f>SUM(E102:E110)</f>
        <v>1333</v>
      </c>
      <c r="F111" s="81"/>
      <c r="G111" s="63">
        <f>SUM(G105:G110)</f>
        <v>0</v>
      </c>
      <c r="H111" s="104">
        <f>SUM(H105:H110)</f>
        <v>0</v>
      </c>
      <c r="I111" s="117"/>
    </row>
    <row r="112" spans="1:9" ht="13.5" customHeight="1" x14ac:dyDescent="0.15">
      <c r="A112" s="146" t="s">
        <v>123</v>
      </c>
      <c r="B112" s="166" t="s">
        <v>38</v>
      </c>
      <c r="C112" s="167"/>
      <c r="D112" s="147" t="s">
        <v>59</v>
      </c>
      <c r="E112" s="71">
        <v>302</v>
      </c>
      <c r="F112" s="89"/>
      <c r="G112" s="65">
        <f t="shared" ref="G112:G117" si="5">E112*F112</f>
        <v>0</v>
      </c>
      <c r="H112" s="102"/>
      <c r="I112" s="116"/>
    </row>
    <row r="113" spans="1:9" x14ac:dyDescent="0.15">
      <c r="A113" s="143"/>
      <c r="B113" s="166" t="s">
        <v>128</v>
      </c>
      <c r="C113" s="167"/>
      <c r="D113" s="140"/>
      <c r="E113" s="72">
        <v>114</v>
      </c>
      <c r="F113" s="77"/>
      <c r="G113" s="62">
        <f t="shared" si="5"/>
        <v>0</v>
      </c>
      <c r="H113" s="103"/>
      <c r="I113" s="41"/>
    </row>
    <row r="114" spans="1:9" x14ac:dyDescent="0.15">
      <c r="A114" s="143"/>
      <c r="B114" s="166" t="s">
        <v>129</v>
      </c>
      <c r="C114" s="167"/>
      <c r="D114" s="140"/>
      <c r="E114" s="72">
        <v>21</v>
      </c>
      <c r="F114" s="77"/>
      <c r="G114" s="62">
        <f t="shared" si="5"/>
        <v>0</v>
      </c>
      <c r="H114" s="103"/>
      <c r="I114" s="41"/>
    </row>
    <row r="115" spans="1:9" x14ac:dyDescent="0.15">
      <c r="A115" s="143"/>
      <c r="B115" s="166" t="s">
        <v>130</v>
      </c>
      <c r="C115" s="168"/>
      <c r="D115" s="140"/>
      <c r="E115" s="73">
        <v>58</v>
      </c>
      <c r="F115" s="77"/>
      <c r="G115" s="62">
        <f t="shared" si="5"/>
        <v>0</v>
      </c>
      <c r="H115" s="111"/>
      <c r="I115" s="41"/>
    </row>
    <row r="116" spans="1:9" x14ac:dyDescent="0.15">
      <c r="A116" s="143"/>
      <c r="B116" s="169" t="s">
        <v>73</v>
      </c>
      <c r="C116" s="170"/>
      <c r="D116" s="140"/>
      <c r="E116" s="73">
        <v>40</v>
      </c>
      <c r="F116" s="77"/>
      <c r="G116" s="62">
        <f t="shared" si="5"/>
        <v>0</v>
      </c>
      <c r="H116" s="111"/>
      <c r="I116" s="41"/>
    </row>
    <row r="117" spans="1:9" x14ac:dyDescent="0.15">
      <c r="A117" s="144"/>
      <c r="B117" s="171" t="s">
        <v>131</v>
      </c>
      <c r="C117" s="172"/>
      <c r="D117" s="145"/>
      <c r="E117" s="74">
        <v>17</v>
      </c>
      <c r="F117" s="90"/>
      <c r="G117" s="74">
        <f t="shared" si="5"/>
        <v>0</v>
      </c>
      <c r="H117" s="112"/>
      <c r="I117" s="120"/>
    </row>
    <row r="118" spans="1:9" x14ac:dyDescent="0.15">
      <c r="A118" s="161" t="s">
        <v>65</v>
      </c>
      <c r="B118" s="162"/>
      <c r="C118" s="162"/>
      <c r="D118" s="163"/>
      <c r="E118" s="63">
        <f>SUM(E112:E117)</f>
        <v>552</v>
      </c>
      <c r="F118" s="81"/>
      <c r="G118" s="63">
        <f>SUM(G112:G117)</f>
        <v>0</v>
      </c>
      <c r="H118" s="104">
        <f>SUM(H112:H117)</f>
        <v>0</v>
      </c>
      <c r="I118" s="117"/>
    </row>
    <row r="119" spans="1:9" x14ac:dyDescent="0.15">
      <c r="A119" s="129" t="s">
        <v>47</v>
      </c>
      <c r="B119" s="130"/>
      <c r="C119" s="130"/>
      <c r="D119" s="131"/>
      <c r="E119" s="135">
        <f>SUM(E111,E101,E118)</f>
        <v>10212</v>
      </c>
      <c r="F119" s="151"/>
      <c r="G119" s="86" t="s">
        <v>49</v>
      </c>
      <c r="H119" s="101" t="s">
        <v>11</v>
      </c>
      <c r="I119" s="114"/>
    </row>
    <row r="120" spans="1:9" x14ac:dyDescent="0.15">
      <c r="A120" s="132"/>
      <c r="B120" s="133"/>
      <c r="C120" s="133"/>
      <c r="D120" s="134"/>
      <c r="E120" s="136"/>
      <c r="F120" s="152"/>
      <c r="G120" s="92">
        <f>SUM(G111,G101)</f>
        <v>0</v>
      </c>
      <c r="H120" s="113">
        <f>SUM(H111,H101)</f>
        <v>0</v>
      </c>
      <c r="I120" s="122"/>
    </row>
    <row r="122" spans="1:9" ht="18" customHeight="1" x14ac:dyDescent="0.15">
      <c r="A122" t="s">
        <v>116</v>
      </c>
    </row>
    <row r="123" spans="1:9" x14ac:dyDescent="0.15">
      <c r="A123" s="4" t="s">
        <v>45</v>
      </c>
      <c r="B123" s="157" t="s">
        <v>29</v>
      </c>
      <c r="C123" s="158"/>
      <c r="D123" s="4" t="s">
        <v>22</v>
      </c>
      <c r="E123" s="4" t="s">
        <v>0</v>
      </c>
      <c r="F123" s="4" t="s">
        <v>26</v>
      </c>
      <c r="G123" s="4" t="s">
        <v>31</v>
      </c>
      <c r="H123" s="4" t="s">
        <v>41</v>
      </c>
      <c r="I123" s="31" t="s">
        <v>35</v>
      </c>
    </row>
    <row r="124" spans="1:9" ht="13.5" customHeight="1" x14ac:dyDescent="0.15">
      <c r="A124" s="142" t="s">
        <v>119</v>
      </c>
      <c r="B124" s="164" t="s">
        <v>58</v>
      </c>
      <c r="C124" s="165"/>
      <c r="D124" s="148" t="s">
        <v>117</v>
      </c>
      <c r="E124" s="61">
        <v>1</v>
      </c>
      <c r="F124" s="76"/>
      <c r="G124" s="61">
        <f>E124*F124</f>
        <v>0</v>
      </c>
      <c r="H124" s="102"/>
      <c r="I124" s="116"/>
    </row>
    <row r="125" spans="1:9" ht="13.5" customHeight="1" x14ac:dyDescent="0.15">
      <c r="A125" s="143"/>
      <c r="B125" s="155" t="s">
        <v>118</v>
      </c>
      <c r="C125" s="156"/>
      <c r="D125" s="149"/>
      <c r="E125" s="62">
        <v>1</v>
      </c>
      <c r="F125" s="77"/>
      <c r="G125" s="62">
        <f>E125*F125</f>
        <v>0</v>
      </c>
      <c r="H125" s="103"/>
      <c r="I125" s="41"/>
    </row>
    <row r="126" spans="1:9" ht="13.5" customHeight="1" x14ac:dyDescent="0.15">
      <c r="A126" s="143"/>
      <c r="B126" s="155" t="s">
        <v>75</v>
      </c>
      <c r="C126" s="156"/>
      <c r="D126" s="149"/>
      <c r="E126" s="62">
        <v>1</v>
      </c>
      <c r="F126" s="77"/>
      <c r="G126" s="62">
        <f>E126*F126</f>
        <v>0</v>
      </c>
      <c r="H126" s="103"/>
      <c r="I126" s="41"/>
    </row>
    <row r="127" spans="1:9" ht="13.5" customHeight="1" x14ac:dyDescent="0.15">
      <c r="A127" s="143"/>
      <c r="B127" s="155" t="s">
        <v>120</v>
      </c>
      <c r="C127" s="156"/>
      <c r="D127" s="149"/>
      <c r="E127" s="61">
        <v>1</v>
      </c>
      <c r="F127" s="76"/>
      <c r="G127" s="61"/>
      <c r="H127" s="102"/>
      <c r="I127" s="116"/>
    </row>
    <row r="128" spans="1:9" ht="13.5" customHeight="1" x14ac:dyDescent="0.15">
      <c r="A128" s="143"/>
      <c r="B128" s="155" t="s">
        <v>121</v>
      </c>
      <c r="C128" s="156"/>
      <c r="D128" s="149"/>
      <c r="E128" s="61">
        <v>1</v>
      </c>
      <c r="F128" s="76"/>
      <c r="G128" s="61"/>
      <c r="H128" s="102"/>
      <c r="I128" s="116"/>
    </row>
    <row r="129" spans="1:9" ht="13.5" customHeight="1" x14ac:dyDescent="0.15">
      <c r="A129" s="143"/>
      <c r="B129" s="155" t="s">
        <v>122</v>
      </c>
      <c r="C129" s="156"/>
      <c r="D129" s="149"/>
      <c r="E129" s="61">
        <v>1</v>
      </c>
      <c r="F129" s="76"/>
      <c r="G129" s="61"/>
      <c r="H129" s="102"/>
      <c r="I129" s="116"/>
    </row>
    <row r="130" spans="1:9" ht="13.5" customHeight="1" x14ac:dyDescent="0.15">
      <c r="A130" s="143"/>
      <c r="B130" s="155" t="s">
        <v>124</v>
      </c>
      <c r="C130" s="156"/>
      <c r="D130" s="149"/>
      <c r="E130" s="61">
        <v>1</v>
      </c>
      <c r="F130" s="76"/>
      <c r="G130" s="61"/>
      <c r="H130" s="102"/>
      <c r="I130" s="116"/>
    </row>
    <row r="131" spans="1:9" ht="13.5" customHeight="1" x14ac:dyDescent="0.15">
      <c r="A131" s="143"/>
      <c r="B131" s="155" t="s">
        <v>125</v>
      </c>
      <c r="C131" s="156"/>
      <c r="D131" s="149"/>
      <c r="E131" s="61">
        <v>1</v>
      </c>
      <c r="F131" s="76"/>
      <c r="G131" s="61"/>
      <c r="H131" s="102"/>
      <c r="I131" s="116"/>
    </row>
    <row r="132" spans="1:9" ht="13.5" customHeight="1" x14ac:dyDescent="0.15">
      <c r="A132" s="143"/>
      <c r="B132" s="155" t="s">
        <v>91</v>
      </c>
      <c r="C132" s="156"/>
      <c r="D132" s="149"/>
      <c r="E132" s="61">
        <v>1</v>
      </c>
      <c r="F132" s="76"/>
      <c r="G132" s="61"/>
      <c r="H132" s="102"/>
      <c r="I132" s="116"/>
    </row>
    <row r="133" spans="1:9" ht="13.5" customHeight="1" x14ac:dyDescent="0.15">
      <c r="A133" s="143"/>
      <c r="B133" s="155" t="s">
        <v>6</v>
      </c>
      <c r="C133" s="156"/>
      <c r="D133" s="149"/>
      <c r="E133" s="61">
        <v>1</v>
      </c>
      <c r="F133" s="76"/>
      <c r="G133" s="61"/>
      <c r="H133" s="102"/>
      <c r="I133" s="116"/>
    </row>
    <row r="134" spans="1:9" ht="13.5" customHeight="1" x14ac:dyDescent="0.15">
      <c r="A134" s="144"/>
      <c r="B134" s="155" t="s">
        <v>126</v>
      </c>
      <c r="C134" s="156"/>
      <c r="D134" s="150"/>
      <c r="E134" s="61">
        <v>1</v>
      </c>
      <c r="F134" s="76"/>
      <c r="G134" s="61"/>
      <c r="H134" s="102"/>
      <c r="I134" s="116"/>
    </row>
    <row r="135" spans="1:9" ht="13.15" customHeight="1" x14ac:dyDescent="0.15">
      <c r="A135" s="129" t="s">
        <v>47</v>
      </c>
      <c r="B135" s="130"/>
      <c r="C135" s="130"/>
      <c r="D135" s="131"/>
      <c r="E135" s="135">
        <f>SUM(E124:E134)</f>
        <v>11</v>
      </c>
      <c r="F135" s="137"/>
      <c r="G135" s="86" t="s">
        <v>49</v>
      </c>
      <c r="H135" s="101" t="s">
        <v>11</v>
      </c>
      <c r="I135" s="114"/>
    </row>
    <row r="136" spans="1:9" x14ac:dyDescent="0.15">
      <c r="A136" s="132"/>
      <c r="B136" s="133"/>
      <c r="C136" s="133"/>
      <c r="D136" s="134"/>
      <c r="E136" s="136"/>
      <c r="F136" s="138"/>
      <c r="G136" s="92">
        <f>SUM(G124:G134)</f>
        <v>0</v>
      </c>
      <c r="H136" s="113">
        <f>SUM(H124:H134)</f>
        <v>0</v>
      </c>
      <c r="I136" s="122"/>
    </row>
    <row r="138" spans="1:9" ht="18" customHeight="1" x14ac:dyDescent="0.15">
      <c r="A138" s="13" t="s">
        <v>68</v>
      </c>
    </row>
    <row r="139" spans="1:9" x14ac:dyDescent="0.15">
      <c r="A139" s="4" t="s">
        <v>45</v>
      </c>
      <c r="B139" s="157" t="s">
        <v>29</v>
      </c>
      <c r="C139" s="158"/>
      <c r="D139" s="4" t="s">
        <v>22</v>
      </c>
      <c r="E139" s="4" t="s">
        <v>0</v>
      </c>
      <c r="F139" s="4" t="s">
        <v>26</v>
      </c>
      <c r="G139" s="4" t="s">
        <v>31</v>
      </c>
      <c r="H139" s="4" t="s">
        <v>41</v>
      </c>
      <c r="I139" s="31" t="s">
        <v>35</v>
      </c>
    </row>
    <row r="140" spans="1:9" ht="30" customHeight="1" x14ac:dyDescent="0.15">
      <c r="A140" s="8" t="s">
        <v>39</v>
      </c>
      <c r="B140" s="159" t="s">
        <v>115</v>
      </c>
      <c r="C140" s="160"/>
      <c r="D140" s="5" t="s">
        <v>69</v>
      </c>
      <c r="E140" s="61">
        <v>10</v>
      </c>
      <c r="F140" s="76"/>
      <c r="G140" s="61">
        <f>E140*F140</f>
        <v>0</v>
      </c>
      <c r="H140" s="102"/>
      <c r="I140" s="116"/>
    </row>
    <row r="141" spans="1:9" ht="13.15" customHeight="1" x14ac:dyDescent="0.15">
      <c r="A141" s="129" t="s">
        <v>47</v>
      </c>
      <c r="B141" s="130"/>
      <c r="C141" s="130"/>
      <c r="D141" s="131"/>
      <c r="E141" s="135">
        <f>SUM(E140:E140)</f>
        <v>10</v>
      </c>
      <c r="F141" s="137"/>
      <c r="G141" s="86" t="s">
        <v>49</v>
      </c>
      <c r="H141" s="101" t="s">
        <v>11</v>
      </c>
      <c r="I141" s="114"/>
    </row>
    <row r="142" spans="1:9" x14ac:dyDescent="0.15">
      <c r="A142" s="132"/>
      <c r="B142" s="133"/>
      <c r="C142" s="133"/>
      <c r="D142" s="134"/>
      <c r="E142" s="136"/>
      <c r="F142" s="138"/>
      <c r="G142" s="92">
        <f>SUM(G140:G140)</f>
        <v>0</v>
      </c>
      <c r="H142" s="113">
        <f>SUM(H140:H140)</f>
        <v>0</v>
      </c>
      <c r="I142" s="122"/>
    </row>
  </sheetData>
  <mergeCells count="93">
    <mergeCell ref="A1:I1"/>
    <mergeCell ref="B6:C6"/>
    <mergeCell ref="B55:C55"/>
    <mergeCell ref="A63:D63"/>
    <mergeCell ref="A67:D67"/>
    <mergeCell ref="A51:D52"/>
    <mergeCell ref="E51:E52"/>
    <mergeCell ref="F51:F52"/>
    <mergeCell ref="A64:A66"/>
    <mergeCell ref="D64:D66"/>
    <mergeCell ref="A77:D77"/>
    <mergeCell ref="A80:D80"/>
    <mergeCell ref="A82:D82"/>
    <mergeCell ref="A78:A79"/>
    <mergeCell ref="D78:D79"/>
    <mergeCell ref="A84:D84"/>
    <mergeCell ref="A87:D87"/>
    <mergeCell ref="A89:D89"/>
    <mergeCell ref="A92:D92"/>
    <mergeCell ref="B97:C97"/>
    <mergeCell ref="A85:A86"/>
    <mergeCell ref="D85:D86"/>
    <mergeCell ref="A90:A91"/>
    <mergeCell ref="D90:D91"/>
    <mergeCell ref="A93:D94"/>
    <mergeCell ref="B98:C98"/>
    <mergeCell ref="B99:C99"/>
    <mergeCell ref="B100:C100"/>
    <mergeCell ref="A101:D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A111:D111"/>
    <mergeCell ref="B112:C112"/>
    <mergeCell ref="A119:D120"/>
    <mergeCell ref="B113:C113"/>
    <mergeCell ref="B114:C114"/>
    <mergeCell ref="B115:C115"/>
    <mergeCell ref="B116:C116"/>
    <mergeCell ref="B117:C117"/>
    <mergeCell ref="B139:C139"/>
    <mergeCell ref="B140:C140"/>
    <mergeCell ref="B127:C127"/>
    <mergeCell ref="B128:C128"/>
    <mergeCell ref="B129:C129"/>
    <mergeCell ref="B130:C130"/>
    <mergeCell ref="B131:C131"/>
    <mergeCell ref="A68:A70"/>
    <mergeCell ref="D68:D70"/>
    <mergeCell ref="A72:A73"/>
    <mergeCell ref="D72:D73"/>
    <mergeCell ref="A75:A76"/>
    <mergeCell ref="D75:D76"/>
    <mergeCell ref="A71:D71"/>
    <mergeCell ref="A74:D74"/>
    <mergeCell ref="E135:E136"/>
    <mergeCell ref="F135:F136"/>
    <mergeCell ref="E93:E94"/>
    <mergeCell ref="F93:F94"/>
    <mergeCell ref="A98:A100"/>
    <mergeCell ref="D98:D100"/>
    <mergeCell ref="A112:A117"/>
    <mergeCell ref="D112:D117"/>
    <mergeCell ref="B132:C132"/>
    <mergeCell ref="B133:C133"/>
    <mergeCell ref="B134:C134"/>
    <mergeCell ref="A118:D118"/>
    <mergeCell ref="B123:C123"/>
    <mergeCell ref="B124:C124"/>
    <mergeCell ref="B125:C125"/>
    <mergeCell ref="B126:C126"/>
    <mergeCell ref="A141:D142"/>
    <mergeCell ref="E141:E142"/>
    <mergeCell ref="F141:F142"/>
    <mergeCell ref="A7:A36"/>
    <mergeCell ref="D7:D36"/>
    <mergeCell ref="A37:A50"/>
    <mergeCell ref="D37:D50"/>
    <mergeCell ref="A56:A62"/>
    <mergeCell ref="D56:D62"/>
    <mergeCell ref="A102:A110"/>
    <mergeCell ref="D102:D110"/>
    <mergeCell ref="A124:A134"/>
    <mergeCell ref="D124:D134"/>
    <mergeCell ref="E119:E120"/>
    <mergeCell ref="F119:F120"/>
    <mergeCell ref="A135:D136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 xml:space="preserve">&amp;C&amp;P / &amp;N </oddFooter>
  </headerFooter>
  <rowBreaks count="2" manualBreakCount="2">
    <brk id="53" max="8" man="1"/>
    <brk id="12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4E64-28CF-4888-9CA3-F829BE25FF12}">
  <sheetPr>
    <tabColor rgb="FF00B0F0"/>
  </sheetPr>
  <dimension ref="A1:P142"/>
  <sheetViews>
    <sheetView showZeros="0" view="pageBreakPreview" zoomScale="80" zoomScaleSheetLayoutView="80" workbookViewId="0">
      <selection sqref="A1:I1"/>
    </sheetView>
  </sheetViews>
  <sheetFormatPr defaultRowHeight="13.5" x14ac:dyDescent="0.15"/>
  <cols>
    <col min="1" max="1" width="12.625" customWidth="1"/>
    <col min="2" max="2" width="9.625" customWidth="1"/>
    <col min="3" max="3" width="16.375" customWidth="1"/>
    <col min="4" max="4" width="10" customWidth="1"/>
    <col min="6" max="9" width="12.375" customWidth="1"/>
  </cols>
  <sheetData>
    <row r="1" spans="1:15" ht="15.6" customHeight="1" x14ac:dyDescent="0.15">
      <c r="A1" s="182" t="s">
        <v>133</v>
      </c>
      <c r="B1" s="182"/>
      <c r="C1" s="182"/>
      <c r="D1" s="182"/>
      <c r="E1" s="182"/>
      <c r="F1" s="182"/>
      <c r="G1" s="182"/>
      <c r="H1" s="182"/>
      <c r="I1" s="182"/>
    </row>
    <row r="2" spans="1:15" ht="15.6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5" ht="18" customHeight="1" x14ac:dyDescent="0.15">
      <c r="A3" s="3" t="s">
        <v>127</v>
      </c>
      <c r="H3" s="96"/>
    </row>
    <row r="4" spans="1:15" ht="18" customHeight="1" x14ac:dyDescent="0.15">
      <c r="A4" s="3"/>
      <c r="H4" s="96"/>
    </row>
    <row r="5" spans="1:15" ht="18" customHeight="1" x14ac:dyDescent="0.15">
      <c r="A5" s="1" t="s">
        <v>46</v>
      </c>
      <c r="H5" s="96"/>
    </row>
    <row r="6" spans="1:15" ht="14.25" thickBot="1" x14ac:dyDescent="0.2">
      <c r="A6" s="4" t="s">
        <v>45</v>
      </c>
      <c r="B6" s="157" t="s">
        <v>29</v>
      </c>
      <c r="C6" s="179"/>
      <c r="D6" s="4" t="s">
        <v>22</v>
      </c>
      <c r="E6" s="4" t="s">
        <v>0</v>
      </c>
      <c r="F6" s="4" t="s">
        <v>26</v>
      </c>
      <c r="G6" s="4" t="s">
        <v>31</v>
      </c>
      <c r="H6" s="4" t="s">
        <v>41</v>
      </c>
      <c r="I6" s="4" t="s">
        <v>35</v>
      </c>
    </row>
    <row r="7" spans="1:15" ht="14.25" thickTop="1" x14ac:dyDescent="0.15">
      <c r="A7" s="139" t="s">
        <v>103</v>
      </c>
      <c r="B7" s="14" t="s">
        <v>12</v>
      </c>
      <c r="C7" s="32"/>
      <c r="D7" s="139" t="s">
        <v>24</v>
      </c>
      <c r="E7" s="54">
        <v>19</v>
      </c>
      <c r="F7" s="54"/>
      <c r="G7" s="54">
        <f t="shared" ref="G7:G12" si="0">E7*F7</f>
        <v>0</v>
      </c>
      <c r="H7" s="97"/>
      <c r="I7" s="97"/>
    </row>
    <row r="8" spans="1:15" x14ac:dyDescent="0.15">
      <c r="A8" s="140"/>
      <c r="B8" s="15" t="s">
        <v>79</v>
      </c>
      <c r="C8" s="33"/>
      <c r="D8" s="140"/>
      <c r="E8" s="55">
        <v>14</v>
      </c>
      <c r="F8" s="55"/>
      <c r="G8" s="55">
        <f t="shared" si="0"/>
        <v>0</v>
      </c>
      <c r="H8" s="83"/>
      <c r="I8" s="83"/>
    </row>
    <row r="9" spans="1:15" x14ac:dyDescent="0.15">
      <c r="A9" s="140"/>
      <c r="B9" s="15" t="s">
        <v>81</v>
      </c>
      <c r="C9" s="34"/>
      <c r="D9" s="140"/>
      <c r="E9" s="55">
        <v>8</v>
      </c>
      <c r="F9" s="55"/>
      <c r="G9" s="55">
        <f t="shared" si="0"/>
        <v>0</v>
      </c>
      <c r="H9" s="83"/>
      <c r="I9" s="83"/>
    </row>
    <row r="10" spans="1:15" x14ac:dyDescent="0.15">
      <c r="A10" s="140"/>
      <c r="B10" s="15" t="s">
        <v>4</v>
      </c>
      <c r="C10" s="34"/>
      <c r="D10" s="140"/>
      <c r="E10" s="55">
        <v>3</v>
      </c>
      <c r="F10" s="55"/>
      <c r="G10" s="55">
        <f t="shared" si="0"/>
        <v>0</v>
      </c>
      <c r="H10" s="83"/>
      <c r="I10" s="83"/>
    </row>
    <row r="11" spans="1:15" x14ac:dyDescent="0.15">
      <c r="A11" s="140"/>
      <c r="B11" s="15" t="s">
        <v>67</v>
      </c>
      <c r="C11" s="33"/>
      <c r="D11" s="140"/>
      <c r="E11" s="55">
        <v>8</v>
      </c>
      <c r="F11" s="55"/>
      <c r="G11" s="55">
        <f t="shared" si="0"/>
        <v>0</v>
      </c>
      <c r="H11" s="83"/>
      <c r="I11" s="83"/>
    </row>
    <row r="12" spans="1:15" x14ac:dyDescent="0.15">
      <c r="A12" s="140"/>
      <c r="B12" s="15" t="s">
        <v>82</v>
      </c>
      <c r="C12" s="33"/>
      <c r="D12" s="140"/>
      <c r="E12" s="55">
        <v>60</v>
      </c>
      <c r="F12" s="55"/>
      <c r="G12" s="55">
        <f t="shared" si="0"/>
        <v>0</v>
      </c>
      <c r="H12" s="83"/>
      <c r="I12" s="83"/>
      <c r="K12" s="123"/>
      <c r="M12" s="13"/>
      <c r="N12" s="32"/>
      <c r="O12" s="127"/>
    </row>
    <row r="13" spans="1:15" x14ac:dyDescent="0.15">
      <c r="A13" s="140"/>
      <c r="B13" s="15" t="s">
        <v>89</v>
      </c>
      <c r="C13" s="33"/>
      <c r="D13" s="140"/>
      <c r="E13" s="55">
        <v>8</v>
      </c>
      <c r="F13" s="55"/>
      <c r="G13" s="55"/>
      <c r="H13" s="83"/>
      <c r="I13" s="83"/>
      <c r="K13" s="124"/>
      <c r="M13" s="125"/>
      <c r="N13" s="87"/>
      <c r="O13" s="56"/>
    </row>
    <row r="14" spans="1:15" x14ac:dyDescent="0.15">
      <c r="A14" s="140"/>
      <c r="B14" s="15" t="s">
        <v>83</v>
      </c>
      <c r="C14" s="33"/>
      <c r="D14" s="140"/>
      <c r="E14" s="55">
        <v>17</v>
      </c>
      <c r="F14" s="55"/>
      <c r="G14" s="55">
        <f>E13*F14</f>
        <v>0</v>
      </c>
      <c r="H14" s="83"/>
      <c r="I14" s="83"/>
      <c r="K14" s="123"/>
      <c r="M14" s="13"/>
      <c r="N14" s="32"/>
      <c r="O14" s="127"/>
    </row>
    <row r="15" spans="1:15" x14ac:dyDescent="0.15">
      <c r="A15" s="140"/>
      <c r="B15" s="15" t="s">
        <v>52</v>
      </c>
      <c r="C15" s="33"/>
      <c r="D15" s="140"/>
      <c r="E15">
        <v>10</v>
      </c>
      <c r="F15" s="55"/>
      <c r="G15" s="55">
        <f>E14*F15</f>
        <v>0</v>
      </c>
      <c r="H15" s="83"/>
      <c r="I15" s="83"/>
      <c r="K15" s="123"/>
      <c r="M15" s="13"/>
      <c r="N15" s="32"/>
      <c r="O15" s="127"/>
    </row>
    <row r="16" spans="1:15" x14ac:dyDescent="0.15">
      <c r="A16" s="140"/>
      <c r="B16" s="15" t="s">
        <v>84</v>
      </c>
      <c r="C16" s="33"/>
      <c r="D16" s="140"/>
      <c r="E16" s="55">
        <v>4</v>
      </c>
      <c r="F16" s="55"/>
      <c r="G16" s="55">
        <f t="shared" ref="G16:G25" si="1">E16*F16</f>
        <v>0</v>
      </c>
      <c r="H16" s="83"/>
      <c r="I16" s="83"/>
    </row>
    <row r="17" spans="1:9" x14ac:dyDescent="0.15">
      <c r="A17" s="140"/>
      <c r="B17" s="15" t="s">
        <v>86</v>
      </c>
      <c r="C17" s="33"/>
      <c r="D17" s="140"/>
      <c r="E17" s="55">
        <v>12</v>
      </c>
      <c r="F17" s="55"/>
      <c r="G17" s="55">
        <f t="shared" si="1"/>
        <v>0</v>
      </c>
      <c r="H17" s="83"/>
      <c r="I17" s="83"/>
    </row>
    <row r="18" spans="1:9" x14ac:dyDescent="0.15">
      <c r="A18" s="140"/>
      <c r="B18" s="15" t="s">
        <v>87</v>
      </c>
      <c r="C18" s="33"/>
      <c r="D18" s="140"/>
      <c r="E18" s="55">
        <v>6</v>
      </c>
      <c r="F18" s="55"/>
      <c r="G18" s="55">
        <f t="shared" si="1"/>
        <v>0</v>
      </c>
      <c r="H18" s="83"/>
      <c r="I18" s="83"/>
    </row>
    <row r="19" spans="1:9" x14ac:dyDescent="0.15">
      <c r="A19" s="140"/>
      <c r="B19" s="15" t="s">
        <v>88</v>
      </c>
      <c r="C19" s="33"/>
      <c r="D19" s="140"/>
      <c r="E19" s="55">
        <v>29</v>
      </c>
      <c r="F19" s="55"/>
      <c r="G19" s="55">
        <f t="shared" si="1"/>
        <v>0</v>
      </c>
      <c r="H19" s="83"/>
      <c r="I19" s="83"/>
    </row>
    <row r="20" spans="1:9" x14ac:dyDescent="0.15">
      <c r="A20" s="140"/>
      <c r="B20" s="15" t="s">
        <v>7</v>
      </c>
      <c r="C20" s="33"/>
      <c r="D20" s="140"/>
      <c r="E20" s="55">
        <v>31</v>
      </c>
      <c r="F20" s="55"/>
      <c r="G20" s="55">
        <f t="shared" si="1"/>
        <v>0</v>
      </c>
      <c r="H20" s="83"/>
      <c r="I20" s="83"/>
    </row>
    <row r="21" spans="1:9" x14ac:dyDescent="0.15">
      <c r="A21" s="140"/>
      <c r="B21" s="15" t="s">
        <v>90</v>
      </c>
      <c r="C21" s="33"/>
      <c r="D21" s="140"/>
      <c r="E21" s="55">
        <v>171</v>
      </c>
      <c r="F21" s="55"/>
      <c r="G21" s="55">
        <f t="shared" si="1"/>
        <v>0</v>
      </c>
      <c r="H21" s="83"/>
      <c r="I21" s="83"/>
    </row>
    <row r="22" spans="1:9" x14ac:dyDescent="0.15">
      <c r="A22" s="140"/>
      <c r="B22" s="15" t="s">
        <v>92</v>
      </c>
      <c r="C22" s="33"/>
      <c r="D22" s="140"/>
      <c r="E22" s="55">
        <v>5</v>
      </c>
      <c r="F22" s="55"/>
      <c r="G22" s="55">
        <f t="shared" si="1"/>
        <v>0</v>
      </c>
      <c r="H22" s="83"/>
      <c r="I22" s="83"/>
    </row>
    <row r="23" spans="1:9" x14ac:dyDescent="0.15">
      <c r="A23" s="140"/>
      <c r="B23" s="15" t="s">
        <v>94</v>
      </c>
      <c r="C23" s="33"/>
      <c r="D23" s="140"/>
      <c r="E23" s="55">
        <v>22</v>
      </c>
      <c r="F23" s="55"/>
      <c r="G23" s="55">
        <f t="shared" si="1"/>
        <v>0</v>
      </c>
      <c r="H23" s="83"/>
      <c r="I23" s="83"/>
    </row>
    <row r="24" spans="1:9" x14ac:dyDescent="0.15">
      <c r="A24" s="140"/>
      <c r="B24" s="15" t="s">
        <v>19</v>
      </c>
      <c r="C24" s="33"/>
      <c r="D24" s="140"/>
      <c r="E24" s="55">
        <v>21</v>
      </c>
      <c r="F24" s="55"/>
      <c r="G24" s="55">
        <f t="shared" si="1"/>
        <v>0</v>
      </c>
      <c r="H24" s="83"/>
      <c r="I24" s="83"/>
    </row>
    <row r="25" spans="1:9" x14ac:dyDescent="0.15">
      <c r="A25" s="140"/>
      <c r="B25" s="15" t="s">
        <v>95</v>
      </c>
      <c r="C25" s="33"/>
      <c r="D25" s="140"/>
      <c r="E25" s="55">
        <v>12</v>
      </c>
      <c r="F25" s="55"/>
      <c r="G25" s="55">
        <f t="shared" si="1"/>
        <v>0</v>
      </c>
      <c r="H25" s="83"/>
      <c r="I25" s="83"/>
    </row>
    <row r="26" spans="1:9" x14ac:dyDescent="0.15">
      <c r="A26" s="140"/>
      <c r="B26" s="15" t="s">
        <v>36</v>
      </c>
      <c r="C26" s="33"/>
      <c r="D26" s="140"/>
      <c r="E26" s="55">
        <v>42</v>
      </c>
      <c r="F26" s="55"/>
      <c r="G26" s="55"/>
      <c r="H26" s="83"/>
      <c r="I26" s="83"/>
    </row>
    <row r="27" spans="1:9" x14ac:dyDescent="0.15">
      <c r="A27" s="140"/>
      <c r="B27" s="15" t="s">
        <v>96</v>
      </c>
      <c r="C27" s="33"/>
      <c r="D27" s="140"/>
      <c r="E27" s="55">
        <v>8</v>
      </c>
      <c r="F27" s="55"/>
      <c r="G27" s="55">
        <f>E26*F27</f>
        <v>0</v>
      </c>
      <c r="H27" s="83"/>
      <c r="I27" s="83"/>
    </row>
    <row r="28" spans="1:9" x14ac:dyDescent="0.15">
      <c r="A28" s="140"/>
      <c r="B28" s="15" t="s">
        <v>27</v>
      </c>
      <c r="C28" s="33"/>
      <c r="D28" s="140"/>
      <c r="E28" s="55">
        <v>22</v>
      </c>
      <c r="F28" s="55"/>
      <c r="G28" s="55">
        <f>E27*F28</f>
        <v>0</v>
      </c>
      <c r="H28" s="83"/>
      <c r="I28" s="83"/>
    </row>
    <row r="29" spans="1:9" x14ac:dyDescent="0.15">
      <c r="A29" s="140"/>
      <c r="B29" s="15" t="s">
        <v>97</v>
      </c>
      <c r="C29" s="33"/>
      <c r="D29" s="140"/>
      <c r="E29" s="55">
        <v>5</v>
      </c>
      <c r="F29" s="55"/>
      <c r="G29" s="55">
        <f>E28*F29</f>
        <v>0</v>
      </c>
      <c r="H29" s="83"/>
      <c r="I29" s="83"/>
    </row>
    <row r="30" spans="1:9" x14ac:dyDescent="0.15">
      <c r="A30" s="140"/>
      <c r="B30" s="15" t="s">
        <v>98</v>
      </c>
      <c r="C30" s="33"/>
      <c r="D30" s="140"/>
      <c r="E30" s="55">
        <v>5</v>
      </c>
      <c r="F30" s="55"/>
      <c r="G30" s="55">
        <f>E29*F30</f>
        <v>0</v>
      </c>
      <c r="H30" s="83"/>
      <c r="I30" s="83"/>
    </row>
    <row r="31" spans="1:9" x14ac:dyDescent="0.15">
      <c r="A31" s="140"/>
      <c r="B31" s="15" t="s">
        <v>99</v>
      </c>
      <c r="C31" s="33"/>
      <c r="D31" s="140"/>
      <c r="E31" s="56">
        <v>2</v>
      </c>
      <c r="F31" s="55"/>
      <c r="G31" s="55"/>
      <c r="H31" s="83"/>
      <c r="I31" s="83"/>
    </row>
    <row r="32" spans="1:9" x14ac:dyDescent="0.15">
      <c r="A32" s="140"/>
      <c r="B32" s="15" t="s">
        <v>100</v>
      </c>
      <c r="C32" s="33"/>
      <c r="D32" s="140"/>
      <c r="E32">
        <v>14</v>
      </c>
      <c r="F32" s="55"/>
      <c r="G32" s="55">
        <f>E30*F32</f>
        <v>0</v>
      </c>
      <c r="H32" s="83"/>
      <c r="I32" s="83"/>
    </row>
    <row r="33" spans="1:9" x14ac:dyDescent="0.15">
      <c r="A33" s="140"/>
      <c r="B33" s="15" t="s">
        <v>56</v>
      </c>
      <c r="C33" s="33"/>
      <c r="D33" s="140"/>
      <c r="E33" s="55">
        <v>7</v>
      </c>
      <c r="F33" s="55"/>
      <c r="G33" s="55">
        <f>E33*F33</f>
        <v>0</v>
      </c>
      <c r="H33" s="83"/>
      <c r="I33" s="83"/>
    </row>
    <row r="34" spans="1:9" x14ac:dyDescent="0.15">
      <c r="A34" s="140"/>
      <c r="B34" s="15" t="s">
        <v>101</v>
      </c>
      <c r="C34" s="33"/>
      <c r="D34" s="140"/>
      <c r="E34" s="55">
        <v>2</v>
      </c>
      <c r="F34" s="55"/>
      <c r="G34" s="55">
        <f>E34*F34</f>
        <v>0</v>
      </c>
      <c r="H34" s="83"/>
      <c r="I34" s="83"/>
    </row>
    <row r="35" spans="1:9" x14ac:dyDescent="0.15">
      <c r="A35" s="140"/>
      <c r="B35" s="15" t="s">
        <v>102</v>
      </c>
      <c r="C35" s="33"/>
      <c r="D35" s="140"/>
      <c r="E35" s="55">
        <v>2</v>
      </c>
      <c r="F35" s="55"/>
      <c r="G35" s="55">
        <f>E35*F35</f>
        <v>0</v>
      </c>
      <c r="H35" s="83"/>
      <c r="I35" s="83"/>
    </row>
    <row r="36" spans="1:9" x14ac:dyDescent="0.15">
      <c r="A36" s="141"/>
      <c r="B36" s="16" t="s">
        <v>23</v>
      </c>
      <c r="C36" s="35"/>
      <c r="D36" s="141"/>
      <c r="E36" s="57">
        <v>4</v>
      </c>
      <c r="F36" s="57"/>
      <c r="G36" s="57"/>
      <c r="H36" s="98"/>
      <c r="I36" s="98"/>
    </row>
    <row r="37" spans="1:9" x14ac:dyDescent="0.15">
      <c r="A37" s="140" t="s">
        <v>70</v>
      </c>
      <c r="B37" s="17" t="s">
        <v>25</v>
      </c>
      <c r="C37" s="36"/>
      <c r="D37" s="140" t="s">
        <v>24</v>
      </c>
      <c r="E37" s="58">
        <v>4</v>
      </c>
      <c r="F37" s="58"/>
      <c r="G37" s="58">
        <f t="shared" ref="G37:G50" si="2">E37*F37</f>
        <v>0</v>
      </c>
      <c r="H37" s="99"/>
      <c r="I37" s="99"/>
    </row>
    <row r="38" spans="1:9" x14ac:dyDescent="0.15">
      <c r="A38" s="140"/>
      <c r="B38" s="15" t="s">
        <v>53</v>
      </c>
      <c r="C38" s="33"/>
      <c r="D38" s="140"/>
      <c r="E38" s="55">
        <v>2</v>
      </c>
      <c r="F38" s="55"/>
      <c r="G38" s="55">
        <f t="shared" si="2"/>
        <v>0</v>
      </c>
      <c r="H38" s="83"/>
      <c r="I38" s="83"/>
    </row>
    <row r="39" spans="1:9" x14ac:dyDescent="0.15">
      <c r="A39" s="140"/>
      <c r="B39" s="15" t="s">
        <v>44</v>
      </c>
      <c r="C39" s="33"/>
      <c r="D39" s="140"/>
      <c r="E39" s="55">
        <v>8</v>
      </c>
      <c r="F39" s="55"/>
      <c r="G39" s="55">
        <f t="shared" si="2"/>
        <v>0</v>
      </c>
      <c r="H39" s="83"/>
      <c r="I39" s="83"/>
    </row>
    <row r="40" spans="1:9" x14ac:dyDescent="0.15">
      <c r="A40" s="140"/>
      <c r="B40" s="15" t="s">
        <v>85</v>
      </c>
      <c r="C40" s="33"/>
      <c r="D40" s="140"/>
      <c r="E40" s="55">
        <v>13</v>
      </c>
      <c r="F40" s="55"/>
      <c r="G40" s="55">
        <f t="shared" si="2"/>
        <v>0</v>
      </c>
      <c r="H40" s="83"/>
      <c r="I40" s="83"/>
    </row>
    <row r="41" spans="1:9" x14ac:dyDescent="0.15">
      <c r="A41" s="140"/>
      <c r="B41" s="15" t="s">
        <v>80</v>
      </c>
      <c r="C41" s="37"/>
      <c r="D41" s="140"/>
      <c r="E41" s="55">
        <v>13</v>
      </c>
      <c r="F41" s="55"/>
      <c r="G41" s="55">
        <f t="shared" si="2"/>
        <v>0</v>
      </c>
      <c r="H41" s="83"/>
      <c r="I41" s="83"/>
    </row>
    <row r="42" spans="1:9" x14ac:dyDescent="0.15">
      <c r="A42" s="140"/>
      <c r="B42" s="15" t="s">
        <v>104</v>
      </c>
      <c r="C42" s="33"/>
      <c r="D42" s="140"/>
      <c r="E42" s="55">
        <v>4</v>
      </c>
      <c r="F42" s="55"/>
      <c r="G42" s="55">
        <f t="shared" si="2"/>
        <v>0</v>
      </c>
      <c r="H42" s="83"/>
      <c r="I42" s="83"/>
    </row>
    <row r="43" spans="1:9" x14ac:dyDescent="0.15">
      <c r="A43" s="140"/>
      <c r="B43" s="15" t="s">
        <v>105</v>
      </c>
      <c r="C43" s="33"/>
      <c r="D43" s="140"/>
      <c r="E43" s="55">
        <v>4</v>
      </c>
      <c r="F43" s="55"/>
      <c r="G43" s="55">
        <f t="shared" si="2"/>
        <v>0</v>
      </c>
      <c r="H43" s="83"/>
      <c r="I43" s="83"/>
    </row>
    <row r="44" spans="1:9" x14ac:dyDescent="0.15">
      <c r="A44" s="140"/>
      <c r="B44" s="15" t="s">
        <v>106</v>
      </c>
      <c r="C44" s="33"/>
      <c r="D44" s="140"/>
      <c r="E44" s="55">
        <v>2</v>
      </c>
      <c r="F44" s="55"/>
      <c r="G44" s="55">
        <f t="shared" si="2"/>
        <v>0</v>
      </c>
      <c r="H44" s="83"/>
      <c r="I44" s="83"/>
    </row>
    <row r="45" spans="1:9" x14ac:dyDescent="0.15">
      <c r="A45" s="140"/>
      <c r="B45" s="15" t="s">
        <v>107</v>
      </c>
      <c r="C45" s="33"/>
      <c r="D45" s="140"/>
      <c r="E45" s="55">
        <v>3</v>
      </c>
      <c r="F45" s="55"/>
      <c r="G45" s="55">
        <f t="shared" si="2"/>
        <v>0</v>
      </c>
      <c r="H45" s="83"/>
      <c r="I45" s="83"/>
    </row>
    <row r="46" spans="1:9" x14ac:dyDescent="0.15">
      <c r="A46" s="140"/>
      <c r="B46" s="15" t="s">
        <v>1</v>
      </c>
      <c r="C46" s="33"/>
      <c r="D46" s="140"/>
      <c r="E46" s="55">
        <v>10</v>
      </c>
      <c r="F46" s="55"/>
      <c r="G46" s="55">
        <f t="shared" si="2"/>
        <v>0</v>
      </c>
      <c r="H46" s="83"/>
      <c r="I46" s="83"/>
    </row>
    <row r="47" spans="1:9" x14ac:dyDescent="0.15">
      <c r="A47" s="140"/>
      <c r="B47" s="15" t="s">
        <v>108</v>
      </c>
      <c r="C47" s="33"/>
      <c r="D47" s="140"/>
      <c r="E47" s="55">
        <v>17</v>
      </c>
      <c r="F47" s="55"/>
      <c r="G47" s="55">
        <f t="shared" si="2"/>
        <v>0</v>
      </c>
      <c r="H47" s="83"/>
      <c r="I47" s="83"/>
    </row>
    <row r="48" spans="1:9" x14ac:dyDescent="0.15">
      <c r="A48" s="140"/>
      <c r="B48" s="15" t="s">
        <v>16</v>
      </c>
      <c r="C48" s="33"/>
      <c r="D48" s="140"/>
      <c r="E48" s="55">
        <v>2</v>
      </c>
      <c r="F48" s="55"/>
      <c r="G48" s="55">
        <f t="shared" si="2"/>
        <v>0</v>
      </c>
      <c r="H48" s="83"/>
      <c r="I48" s="83"/>
    </row>
    <row r="49" spans="1:16" x14ac:dyDescent="0.15">
      <c r="A49" s="140"/>
      <c r="B49" s="15" t="s">
        <v>109</v>
      </c>
      <c r="C49" s="33"/>
      <c r="D49" s="140"/>
      <c r="E49" s="55">
        <v>4</v>
      </c>
      <c r="F49" s="55"/>
      <c r="G49" s="55">
        <f t="shared" si="2"/>
        <v>0</v>
      </c>
      <c r="H49" s="83"/>
      <c r="I49" s="83"/>
    </row>
    <row r="50" spans="1:16" x14ac:dyDescent="0.15">
      <c r="A50" s="140"/>
      <c r="B50" s="18" t="s">
        <v>96</v>
      </c>
      <c r="C50" s="38"/>
      <c r="D50" s="140"/>
      <c r="E50" s="59">
        <v>3</v>
      </c>
      <c r="F50" s="59"/>
      <c r="G50" s="57">
        <f t="shared" si="2"/>
        <v>0</v>
      </c>
      <c r="H50" s="100"/>
      <c r="I50" s="100"/>
    </row>
    <row r="51" spans="1:16" x14ac:dyDescent="0.15">
      <c r="A51" s="129" t="s">
        <v>47</v>
      </c>
      <c r="B51" s="130"/>
      <c r="C51" s="130"/>
      <c r="D51" s="131"/>
      <c r="E51" s="135">
        <f>SUM(E7:E50)</f>
        <v>662</v>
      </c>
      <c r="F51" s="137"/>
      <c r="G51" s="91" t="s">
        <v>49</v>
      </c>
      <c r="H51" s="101" t="s">
        <v>11</v>
      </c>
      <c r="I51" s="114"/>
    </row>
    <row r="52" spans="1:16" x14ac:dyDescent="0.15">
      <c r="A52" s="132"/>
      <c r="B52" s="133"/>
      <c r="C52" s="133"/>
      <c r="D52" s="134"/>
      <c r="E52" s="136"/>
      <c r="F52" s="138"/>
      <c r="G52" s="92">
        <f>SUM(G7:G50)</f>
        <v>0</v>
      </c>
      <c r="H52" s="92">
        <f>SUM(H7:H50)</f>
        <v>0</v>
      </c>
      <c r="I52" s="115"/>
    </row>
    <row r="53" spans="1:16" x14ac:dyDescent="0.15">
      <c r="A53" s="6"/>
      <c r="B53" s="6"/>
      <c r="C53" s="6"/>
      <c r="D53" s="6"/>
      <c r="E53" s="6"/>
      <c r="F53" s="6"/>
      <c r="G53" s="6"/>
      <c r="H53" s="6"/>
      <c r="I53" s="6"/>
    </row>
    <row r="54" spans="1:16" ht="18" customHeight="1" x14ac:dyDescent="0.15">
      <c r="A54" s="7" t="s">
        <v>51</v>
      </c>
      <c r="P54" s="128"/>
    </row>
    <row r="55" spans="1:16" ht="14.25" thickBot="1" x14ac:dyDescent="0.2">
      <c r="A55" s="4" t="s">
        <v>45</v>
      </c>
      <c r="B55" s="157" t="s">
        <v>29</v>
      </c>
      <c r="C55" s="179"/>
      <c r="D55" s="4" t="s">
        <v>22</v>
      </c>
      <c r="E55" s="4" t="s">
        <v>0</v>
      </c>
      <c r="F55" s="4" t="s">
        <v>26</v>
      </c>
      <c r="G55" s="4" t="s">
        <v>31</v>
      </c>
      <c r="H55" s="4" t="s">
        <v>41</v>
      </c>
      <c r="I55" s="31" t="s">
        <v>35</v>
      </c>
      <c r="M55" s="126"/>
    </row>
    <row r="56" spans="1:16" ht="14.25" thickTop="1" x14ac:dyDescent="0.15">
      <c r="A56" s="142" t="s">
        <v>110</v>
      </c>
      <c r="B56" s="19" t="s">
        <v>15</v>
      </c>
      <c r="C56" s="39"/>
      <c r="D56" s="139" t="s">
        <v>59</v>
      </c>
      <c r="E56" s="60">
        <v>312</v>
      </c>
      <c r="F56" s="75"/>
      <c r="G56" s="93"/>
      <c r="H56" s="93"/>
      <c r="I56" s="39"/>
      <c r="M56" s="126"/>
    </row>
    <row r="57" spans="1:16" x14ac:dyDescent="0.15">
      <c r="A57" s="143"/>
      <c r="B57" s="20" t="s">
        <v>54</v>
      </c>
      <c r="C57" s="40"/>
      <c r="D57" s="140"/>
      <c r="E57" s="61">
        <v>55</v>
      </c>
      <c r="F57" s="76"/>
      <c r="G57" s="61">
        <f t="shared" ref="G57:G62" si="3">E57*F57</f>
        <v>0</v>
      </c>
      <c r="H57" s="102"/>
      <c r="I57" s="116"/>
      <c r="M57" s="126"/>
    </row>
    <row r="58" spans="1:16" x14ac:dyDescent="0.15">
      <c r="A58" s="143"/>
      <c r="B58" s="21" t="s">
        <v>9</v>
      </c>
      <c r="C58" s="41"/>
      <c r="D58" s="140"/>
      <c r="E58" s="62">
        <v>280</v>
      </c>
      <c r="F58" s="77"/>
      <c r="G58" s="62">
        <f t="shared" si="3"/>
        <v>0</v>
      </c>
      <c r="H58" s="103"/>
      <c r="I58" s="41"/>
      <c r="M58" s="126"/>
    </row>
    <row r="59" spans="1:16" x14ac:dyDescent="0.15">
      <c r="A59" s="143"/>
      <c r="B59" s="21" t="s">
        <v>18</v>
      </c>
      <c r="C59" s="41"/>
      <c r="D59" s="140"/>
      <c r="E59" s="62">
        <v>186</v>
      </c>
      <c r="F59" s="77"/>
      <c r="G59" s="62">
        <f t="shared" si="3"/>
        <v>0</v>
      </c>
      <c r="H59" s="103"/>
      <c r="I59" s="41"/>
      <c r="M59" s="126"/>
    </row>
    <row r="60" spans="1:16" x14ac:dyDescent="0.15">
      <c r="A60" s="143"/>
      <c r="B60" s="21" t="s">
        <v>55</v>
      </c>
      <c r="C60" s="41"/>
      <c r="D60" s="140"/>
      <c r="E60" s="62">
        <v>247</v>
      </c>
      <c r="F60" s="77"/>
      <c r="G60" s="62">
        <f t="shared" si="3"/>
        <v>0</v>
      </c>
      <c r="H60" s="103"/>
      <c r="I60" s="41"/>
      <c r="M60" s="126"/>
    </row>
    <row r="61" spans="1:16" x14ac:dyDescent="0.15">
      <c r="A61" s="143"/>
      <c r="B61" s="21" t="s">
        <v>57</v>
      </c>
      <c r="C61" s="41"/>
      <c r="D61" s="140"/>
      <c r="E61" s="62">
        <v>74</v>
      </c>
      <c r="F61" s="77"/>
      <c r="G61" s="62">
        <f t="shared" si="3"/>
        <v>0</v>
      </c>
      <c r="H61" s="103"/>
      <c r="I61" s="41"/>
      <c r="M61" s="126"/>
    </row>
    <row r="62" spans="1:16" x14ac:dyDescent="0.15">
      <c r="A62" s="144"/>
      <c r="B62" s="21" t="s">
        <v>37</v>
      </c>
      <c r="C62" s="41"/>
      <c r="D62" s="145"/>
      <c r="E62" s="62">
        <v>27</v>
      </c>
      <c r="F62" s="77"/>
      <c r="G62" s="62">
        <f t="shared" si="3"/>
        <v>0</v>
      </c>
      <c r="H62" s="103"/>
      <c r="I62" s="41"/>
      <c r="M62" s="126"/>
    </row>
    <row r="63" spans="1:16" x14ac:dyDescent="0.15">
      <c r="A63" s="161" t="s">
        <v>65</v>
      </c>
      <c r="B63" s="162"/>
      <c r="C63" s="162"/>
      <c r="D63" s="163"/>
      <c r="E63" s="63">
        <f>SUM(E56:E62)</f>
        <v>1181</v>
      </c>
      <c r="F63" s="78"/>
      <c r="G63" s="63">
        <f>SUM(G57:G60)</f>
        <v>0</v>
      </c>
      <c r="H63" s="104">
        <f>SUM(H57:H60)</f>
        <v>0</v>
      </c>
      <c r="I63" s="117"/>
      <c r="M63" s="126"/>
    </row>
    <row r="64" spans="1:16" x14ac:dyDescent="0.15">
      <c r="A64" s="143" t="s">
        <v>111</v>
      </c>
      <c r="B64" s="22" t="s">
        <v>43</v>
      </c>
      <c r="C64" s="42"/>
      <c r="D64" s="140" t="s">
        <v>59</v>
      </c>
      <c r="E64" s="64">
        <v>615</v>
      </c>
      <c r="F64" s="79"/>
      <c r="G64" s="62">
        <f>E64*F64</f>
        <v>0</v>
      </c>
      <c r="H64" s="83"/>
      <c r="I64" s="34"/>
      <c r="M64" s="126"/>
    </row>
    <row r="65" spans="1:15" x14ac:dyDescent="0.15">
      <c r="A65" s="143"/>
      <c r="B65" s="22" t="s">
        <v>60</v>
      </c>
      <c r="C65" s="42"/>
      <c r="D65" s="140"/>
      <c r="E65" s="64">
        <v>182</v>
      </c>
      <c r="F65" s="79"/>
      <c r="G65" s="62">
        <f>E65*F65</f>
        <v>0</v>
      </c>
      <c r="H65" s="83"/>
      <c r="I65" s="34"/>
    </row>
    <row r="66" spans="1:15" x14ac:dyDescent="0.15">
      <c r="A66" s="143"/>
      <c r="B66" s="23" t="s">
        <v>55</v>
      </c>
      <c r="C66" s="34"/>
      <c r="D66" s="140"/>
      <c r="E66" s="62">
        <v>59</v>
      </c>
      <c r="F66" s="79"/>
      <c r="G66" s="62">
        <f>E66*F66</f>
        <v>0</v>
      </c>
      <c r="H66" s="83"/>
      <c r="I66" s="34"/>
    </row>
    <row r="67" spans="1:15" x14ac:dyDescent="0.15">
      <c r="A67" s="161" t="s">
        <v>65</v>
      </c>
      <c r="B67" s="162"/>
      <c r="C67" s="162"/>
      <c r="D67" s="163"/>
      <c r="E67" s="63">
        <f>SUM(E64:E66)</f>
        <v>856</v>
      </c>
      <c r="F67" s="78"/>
      <c r="G67" s="63">
        <f>SUM(G64:G66)</f>
        <v>0</v>
      </c>
      <c r="H67" s="104">
        <f>SUM(H64:H66)</f>
        <v>0</v>
      </c>
      <c r="I67" s="117"/>
    </row>
    <row r="68" spans="1:15" x14ac:dyDescent="0.15">
      <c r="A68" s="146" t="s">
        <v>61</v>
      </c>
      <c r="B68" s="24" t="s">
        <v>14</v>
      </c>
      <c r="C68" s="43"/>
      <c r="D68" s="147" t="s">
        <v>59</v>
      </c>
      <c r="E68" s="65">
        <v>9</v>
      </c>
      <c r="F68" s="80"/>
      <c r="G68" s="65">
        <f>E68*F68</f>
        <v>0</v>
      </c>
      <c r="H68" s="97"/>
      <c r="I68" s="118"/>
    </row>
    <row r="69" spans="1:15" x14ac:dyDescent="0.15">
      <c r="A69" s="140"/>
      <c r="B69" s="24" t="s">
        <v>8</v>
      </c>
      <c r="C69" s="44"/>
      <c r="D69" s="140"/>
      <c r="E69" s="62">
        <v>344</v>
      </c>
      <c r="F69" s="79"/>
      <c r="G69" s="62">
        <f>E69*F69</f>
        <v>0</v>
      </c>
      <c r="H69" s="83"/>
      <c r="I69" s="34"/>
    </row>
    <row r="70" spans="1:15" x14ac:dyDescent="0.15">
      <c r="A70" s="140"/>
      <c r="B70" s="22" t="s">
        <v>3</v>
      </c>
      <c r="C70" s="44"/>
      <c r="D70" s="140"/>
      <c r="E70" s="62">
        <v>800</v>
      </c>
      <c r="F70" s="79"/>
      <c r="G70" s="62">
        <f>E70*F70</f>
        <v>0</v>
      </c>
      <c r="H70" s="83"/>
      <c r="I70" s="34"/>
    </row>
    <row r="71" spans="1:15" x14ac:dyDescent="0.15">
      <c r="A71" s="161" t="s">
        <v>65</v>
      </c>
      <c r="B71" s="162"/>
      <c r="C71" s="162"/>
      <c r="D71" s="163"/>
      <c r="E71" s="63">
        <f>SUM(E68:E70)</f>
        <v>1153</v>
      </c>
      <c r="F71" s="81"/>
      <c r="G71" s="63">
        <f>SUM(G68:G70)</f>
        <v>0</v>
      </c>
      <c r="H71" s="104">
        <f>SUM(H68:H70)</f>
        <v>0</v>
      </c>
      <c r="I71" s="117"/>
    </row>
    <row r="72" spans="1:15" x14ac:dyDescent="0.15">
      <c r="A72" s="146" t="s">
        <v>28</v>
      </c>
      <c r="B72" s="25" t="s">
        <v>13</v>
      </c>
      <c r="C72" s="45"/>
      <c r="D72" s="147" t="s">
        <v>59</v>
      </c>
      <c r="E72" s="64">
        <v>1048</v>
      </c>
      <c r="F72" s="25"/>
      <c r="G72" s="64">
        <f>E72*F72</f>
        <v>0</v>
      </c>
      <c r="H72" s="97"/>
      <c r="I72" s="118"/>
      <c r="M72" s="70"/>
      <c r="O72" s="70"/>
    </row>
    <row r="73" spans="1:15" x14ac:dyDescent="0.15">
      <c r="A73" s="145"/>
      <c r="B73" s="26" t="s">
        <v>10</v>
      </c>
      <c r="C73" s="46"/>
      <c r="D73" s="145"/>
      <c r="E73" s="66">
        <v>685</v>
      </c>
      <c r="F73" s="26"/>
      <c r="G73" s="66">
        <f>E73*F73</f>
        <v>0</v>
      </c>
      <c r="H73" s="105"/>
      <c r="I73" s="119"/>
    </row>
    <row r="74" spans="1:15" x14ac:dyDescent="0.15">
      <c r="A74" s="161" t="s">
        <v>65</v>
      </c>
      <c r="B74" s="162"/>
      <c r="C74" s="162"/>
      <c r="D74" s="163"/>
      <c r="E74" s="63">
        <f>SUM(E72:E73)</f>
        <v>1733</v>
      </c>
      <c r="F74" s="81"/>
      <c r="G74" s="63">
        <f>SUM(G72:G73)</f>
        <v>0</v>
      </c>
      <c r="H74" s="104">
        <f>SUM(H72:H73)</f>
        <v>0</v>
      </c>
      <c r="I74" s="117"/>
    </row>
    <row r="75" spans="1:15" x14ac:dyDescent="0.15">
      <c r="A75" s="146" t="s">
        <v>112</v>
      </c>
      <c r="B75" s="24" t="s">
        <v>63</v>
      </c>
      <c r="C75" s="43"/>
      <c r="D75" s="147" t="s">
        <v>59</v>
      </c>
      <c r="E75" s="65">
        <v>578</v>
      </c>
      <c r="F75" s="80"/>
      <c r="G75" s="65">
        <f>E75*F75</f>
        <v>0</v>
      </c>
      <c r="H75" s="102"/>
      <c r="I75" s="118"/>
    </row>
    <row r="76" spans="1:15" x14ac:dyDescent="0.15">
      <c r="A76" s="143"/>
      <c r="B76" s="22" t="s">
        <v>48</v>
      </c>
      <c r="C76" s="44"/>
      <c r="D76" s="140"/>
      <c r="E76" s="62">
        <v>1443</v>
      </c>
      <c r="F76" s="79"/>
      <c r="G76" s="62">
        <f>E76*F76</f>
        <v>0</v>
      </c>
      <c r="H76" s="103"/>
      <c r="I76" s="34"/>
    </row>
    <row r="77" spans="1:15" x14ac:dyDescent="0.15">
      <c r="A77" s="161" t="s">
        <v>65</v>
      </c>
      <c r="B77" s="162"/>
      <c r="C77" s="162"/>
      <c r="D77" s="163"/>
      <c r="E77" s="63">
        <f>SUM(E75:E76)</f>
        <v>2021</v>
      </c>
      <c r="F77" s="81"/>
      <c r="G77" s="63">
        <f>SUM(G75:G76)</f>
        <v>0</v>
      </c>
      <c r="H77" s="104">
        <f>SUM(H75:H76)</f>
        <v>0</v>
      </c>
      <c r="I77" s="117"/>
    </row>
    <row r="78" spans="1:15" x14ac:dyDescent="0.15">
      <c r="A78" s="147" t="s">
        <v>62</v>
      </c>
      <c r="B78" t="s">
        <v>8</v>
      </c>
      <c r="C78" s="45"/>
      <c r="D78" s="147" t="s">
        <v>59</v>
      </c>
      <c r="E78" s="65">
        <v>1074</v>
      </c>
      <c r="F78" s="82"/>
      <c r="G78" s="65">
        <f>E78*F78</f>
        <v>0</v>
      </c>
      <c r="H78" s="102"/>
      <c r="I78" s="118"/>
    </row>
    <row r="79" spans="1:15" x14ac:dyDescent="0.15">
      <c r="A79" s="140"/>
      <c r="B79" s="27" t="s">
        <v>3</v>
      </c>
      <c r="C79" s="44"/>
      <c r="D79" s="140"/>
      <c r="E79" s="62">
        <v>75</v>
      </c>
      <c r="F79" s="83"/>
      <c r="G79" s="62">
        <f>E79*F79</f>
        <v>0</v>
      </c>
      <c r="H79" s="103"/>
      <c r="I79" s="34"/>
    </row>
    <row r="80" spans="1:15" x14ac:dyDescent="0.15">
      <c r="A80" s="161" t="s">
        <v>65</v>
      </c>
      <c r="B80" s="162"/>
      <c r="C80" s="162"/>
      <c r="D80" s="163"/>
      <c r="E80" s="63">
        <f>SUM(E78:E79)</f>
        <v>1149</v>
      </c>
      <c r="F80" s="81"/>
      <c r="G80" s="63">
        <f>SUM(G78:G79)</f>
        <v>0</v>
      </c>
      <c r="H80" s="104">
        <f>SUM(H78:H79)</f>
        <v>0</v>
      </c>
      <c r="I80" s="117"/>
    </row>
    <row r="81" spans="1:9" x14ac:dyDescent="0.15">
      <c r="A81" s="10" t="s">
        <v>64</v>
      </c>
      <c r="B81" s="28" t="s">
        <v>93</v>
      </c>
      <c r="C81" s="47"/>
      <c r="D81" s="52" t="s">
        <v>59</v>
      </c>
      <c r="E81" s="67">
        <v>241</v>
      </c>
      <c r="F81" s="84"/>
      <c r="G81" s="67">
        <f>E81*F81</f>
        <v>0</v>
      </c>
      <c r="H81" s="106"/>
      <c r="I81" s="120"/>
    </row>
    <row r="82" spans="1:9" ht="12.75" customHeight="1" x14ac:dyDescent="0.15">
      <c r="A82" s="161" t="s">
        <v>65</v>
      </c>
      <c r="B82" s="162"/>
      <c r="C82" s="162"/>
      <c r="D82" s="163"/>
      <c r="E82" s="63">
        <f>SUM(E81:E81)</f>
        <v>241</v>
      </c>
      <c r="F82" s="81"/>
      <c r="G82" s="63">
        <f>SUM(G81:G81)</f>
        <v>0</v>
      </c>
      <c r="H82" s="104">
        <f>SUM(H81)</f>
        <v>0</v>
      </c>
      <c r="I82" s="117"/>
    </row>
    <row r="83" spans="1:9" x14ac:dyDescent="0.15">
      <c r="A83" s="11" t="s">
        <v>114</v>
      </c>
      <c r="B83" s="29" t="s">
        <v>113</v>
      </c>
      <c r="C83" s="48"/>
      <c r="D83" s="9" t="s">
        <v>59</v>
      </c>
      <c r="E83" s="65">
        <v>254</v>
      </c>
      <c r="F83" s="80"/>
      <c r="G83" s="65">
        <f>E83*F83</f>
        <v>0</v>
      </c>
      <c r="H83" s="102"/>
      <c r="I83" s="118"/>
    </row>
    <row r="84" spans="1:9" x14ac:dyDescent="0.15">
      <c r="A84" s="161" t="s">
        <v>65</v>
      </c>
      <c r="B84" s="162"/>
      <c r="C84" s="162"/>
      <c r="D84" s="163"/>
      <c r="E84" s="63">
        <f>SUM(E83:E83)</f>
        <v>254</v>
      </c>
      <c r="F84" s="81"/>
      <c r="G84" s="63">
        <f>SUM(G83:G83)</f>
        <v>0</v>
      </c>
      <c r="H84" s="104">
        <f>SUM(H83:H83)</f>
        <v>0</v>
      </c>
      <c r="I84" s="117"/>
    </row>
    <row r="85" spans="1:9" x14ac:dyDescent="0.15">
      <c r="A85" s="147" t="s">
        <v>34</v>
      </c>
      <c r="B85" s="29" t="s">
        <v>50</v>
      </c>
      <c r="C85" s="48"/>
      <c r="D85" s="147" t="s">
        <v>59</v>
      </c>
      <c r="E85" s="65">
        <v>710</v>
      </c>
      <c r="F85" s="80"/>
      <c r="G85" s="65">
        <f>E85*F85</f>
        <v>0</v>
      </c>
      <c r="H85" s="102"/>
      <c r="I85" s="118"/>
    </row>
    <row r="86" spans="1:9" x14ac:dyDescent="0.15">
      <c r="A86" s="145"/>
      <c r="B86" s="30" t="s">
        <v>42</v>
      </c>
      <c r="C86" s="49"/>
      <c r="D86" s="145"/>
      <c r="E86" s="66">
        <v>399</v>
      </c>
      <c r="F86" s="26"/>
      <c r="G86" s="66">
        <f>E86*F86</f>
        <v>0</v>
      </c>
      <c r="H86" s="107"/>
      <c r="I86" s="119"/>
    </row>
    <row r="87" spans="1:9" x14ac:dyDescent="0.15">
      <c r="A87" s="161" t="s">
        <v>65</v>
      </c>
      <c r="B87" s="162"/>
      <c r="C87" s="162"/>
      <c r="D87" s="163"/>
      <c r="E87" s="63">
        <f>SUM(E85:E86)</f>
        <v>1109</v>
      </c>
      <c r="F87" s="81"/>
      <c r="G87" s="63">
        <f>SUM(G85:G86)</f>
        <v>0</v>
      </c>
      <c r="H87" s="104">
        <f>SUM(H85:H86)</f>
        <v>0</v>
      </c>
      <c r="I87" s="117"/>
    </row>
    <row r="88" spans="1:9" x14ac:dyDescent="0.15">
      <c r="A88" s="9" t="s">
        <v>33</v>
      </c>
      <c r="B88" s="27" t="s">
        <v>3</v>
      </c>
      <c r="C88" s="45"/>
      <c r="D88" s="9" t="s">
        <v>59</v>
      </c>
      <c r="E88" s="65">
        <v>4446</v>
      </c>
      <c r="F88" s="82"/>
      <c r="G88" s="65">
        <f>E88*F88</f>
        <v>0</v>
      </c>
      <c r="H88" s="102"/>
      <c r="I88" s="118"/>
    </row>
    <row r="89" spans="1:9" x14ac:dyDescent="0.15">
      <c r="A89" s="161" t="s">
        <v>65</v>
      </c>
      <c r="B89" s="162"/>
      <c r="C89" s="162"/>
      <c r="D89" s="163"/>
      <c r="E89" s="63">
        <f>SUM(E88:E88)</f>
        <v>4446</v>
      </c>
      <c r="F89" s="81"/>
      <c r="G89" s="63">
        <f>SUM(G88:G88)</f>
        <v>0</v>
      </c>
      <c r="H89" s="104">
        <f>SUM(H88:H88)</f>
        <v>0</v>
      </c>
      <c r="I89" s="117"/>
    </row>
    <row r="90" spans="1:9" ht="16.149999999999999" customHeight="1" x14ac:dyDescent="0.15">
      <c r="A90" s="180" t="s">
        <v>40</v>
      </c>
      <c r="B90" s="24" t="s">
        <v>5</v>
      </c>
      <c r="C90" s="50"/>
      <c r="D90" s="147" t="s">
        <v>59</v>
      </c>
      <c r="E90" s="68">
        <v>1535</v>
      </c>
      <c r="F90" s="85"/>
      <c r="G90" s="68">
        <f>E90*F90</f>
        <v>0</v>
      </c>
      <c r="H90" s="108"/>
      <c r="I90" s="121"/>
    </row>
    <row r="91" spans="1:9" ht="16.149999999999999" customHeight="1" x14ac:dyDescent="0.15">
      <c r="A91" s="181"/>
      <c r="B91" s="22" t="s">
        <v>17</v>
      </c>
      <c r="C91" s="51"/>
      <c r="D91" s="140"/>
      <c r="E91" s="62">
        <v>10407</v>
      </c>
      <c r="F91" s="21"/>
      <c r="G91" s="62">
        <f>E91*F91</f>
        <v>0</v>
      </c>
      <c r="H91" s="103"/>
      <c r="I91" s="41"/>
    </row>
    <row r="92" spans="1:9" x14ac:dyDescent="0.15">
      <c r="A92" s="161" t="s">
        <v>65</v>
      </c>
      <c r="B92" s="162"/>
      <c r="C92" s="162"/>
      <c r="D92" s="163"/>
      <c r="E92" s="63">
        <f>SUM(E90:E91)</f>
        <v>11942</v>
      </c>
      <c r="F92" s="81"/>
      <c r="G92" s="63">
        <f>SUM(G90:G91)</f>
        <v>0</v>
      </c>
      <c r="H92" s="104">
        <f>SUM(H90:H91)</f>
        <v>0</v>
      </c>
      <c r="I92" s="117"/>
    </row>
    <row r="93" spans="1:9" x14ac:dyDescent="0.15">
      <c r="A93" s="129" t="s">
        <v>47</v>
      </c>
      <c r="B93" s="130"/>
      <c r="C93" s="130"/>
      <c r="D93" s="131"/>
      <c r="E93" s="135">
        <f>SUM(E63,E67,E71,E74,E77,E80,E82,E87,E89,E92,E84)</f>
        <v>26085</v>
      </c>
      <c r="F93" s="151"/>
      <c r="G93" s="94" t="s">
        <v>49</v>
      </c>
      <c r="H93" s="109" t="s">
        <v>11</v>
      </c>
      <c r="I93" s="114"/>
    </row>
    <row r="94" spans="1:9" x14ac:dyDescent="0.15">
      <c r="A94" s="132"/>
      <c r="B94" s="133"/>
      <c r="C94" s="133"/>
      <c r="D94" s="134"/>
      <c r="E94" s="136"/>
      <c r="F94" s="152"/>
      <c r="G94" s="95">
        <f>SUM(G64,G68,G72,G75,G78,G81,G85,G88,G90,G93)</f>
        <v>0</v>
      </c>
      <c r="H94" s="95">
        <f>SUM(H64,H68,H72,H75,H78,H81,H85,H88,H90,H93)</f>
        <v>0</v>
      </c>
      <c r="I94" s="122"/>
    </row>
    <row r="95" spans="1:9" s="1" customFormat="1" x14ac:dyDescent="0.15">
      <c r="A95" s="12"/>
      <c r="B95" s="12"/>
      <c r="C95" s="12"/>
      <c r="D95" s="12"/>
      <c r="E95" s="69"/>
      <c r="F95" s="87"/>
      <c r="G95" s="69"/>
      <c r="H95" s="69"/>
    </row>
    <row r="96" spans="1:9" ht="18" customHeight="1" x14ac:dyDescent="0.15">
      <c r="A96" t="s">
        <v>66</v>
      </c>
      <c r="D96" s="53"/>
      <c r="E96" s="70"/>
      <c r="G96" s="70"/>
      <c r="H96" s="110"/>
    </row>
    <row r="97" spans="1:9" ht="14.25" thickBot="1" x14ac:dyDescent="0.2">
      <c r="A97" s="4" t="s">
        <v>45</v>
      </c>
      <c r="B97" s="157" t="s">
        <v>29</v>
      </c>
      <c r="C97" s="179"/>
      <c r="D97" s="4" t="s">
        <v>22</v>
      </c>
      <c r="E97" s="4" t="s">
        <v>0</v>
      </c>
      <c r="F97" s="4" t="s">
        <v>26</v>
      </c>
      <c r="G97" s="4" t="s">
        <v>31</v>
      </c>
      <c r="H97" s="4" t="s">
        <v>41</v>
      </c>
      <c r="I97" s="31" t="s">
        <v>35</v>
      </c>
    </row>
    <row r="98" spans="1:9" ht="14.25" thickTop="1" x14ac:dyDescent="0.15">
      <c r="A98" s="153" t="s">
        <v>30</v>
      </c>
      <c r="B98" s="177" t="s">
        <v>32</v>
      </c>
      <c r="C98" s="178"/>
      <c r="D98" s="139" t="s">
        <v>59</v>
      </c>
      <c r="E98" s="61">
        <v>920</v>
      </c>
      <c r="F98" s="76"/>
      <c r="G98" s="61">
        <f>E98*F98</f>
        <v>0</v>
      </c>
      <c r="H98" s="102"/>
      <c r="I98" s="116"/>
    </row>
    <row r="99" spans="1:9" x14ac:dyDescent="0.15">
      <c r="A99" s="154"/>
      <c r="B99" s="173" t="s">
        <v>2</v>
      </c>
      <c r="C99" s="174"/>
      <c r="D99" s="140"/>
      <c r="E99" s="62">
        <v>7317</v>
      </c>
      <c r="F99" s="77"/>
      <c r="G99" s="62">
        <f>E99*F99</f>
        <v>0</v>
      </c>
      <c r="H99" s="103"/>
      <c r="I99" s="41"/>
    </row>
    <row r="100" spans="1:9" x14ac:dyDescent="0.15">
      <c r="A100" s="154"/>
      <c r="B100" s="175" t="s">
        <v>21</v>
      </c>
      <c r="C100" s="176"/>
      <c r="D100" s="140"/>
      <c r="E100" s="61">
        <v>90</v>
      </c>
      <c r="F100" s="76"/>
      <c r="G100" s="61"/>
      <c r="H100" s="102"/>
      <c r="I100" s="116"/>
    </row>
    <row r="101" spans="1:9" ht="14.25" thickBot="1" x14ac:dyDescent="0.2">
      <c r="A101" s="161" t="s">
        <v>65</v>
      </c>
      <c r="B101" s="162"/>
      <c r="C101" s="162"/>
      <c r="D101" s="163"/>
      <c r="E101" s="63">
        <f>SUM(E98:E100)</f>
        <v>8327</v>
      </c>
      <c r="F101" s="81"/>
      <c r="G101" s="63">
        <f>SUM(G98:G100)</f>
        <v>0</v>
      </c>
      <c r="H101" s="104">
        <f>SUM(H98:H100)</f>
        <v>0</v>
      </c>
      <c r="I101" s="117"/>
    </row>
    <row r="102" spans="1:9" ht="13.5" customHeight="1" thickTop="1" x14ac:dyDescent="0.15">
      <c r="A102" s="146" t="s">
        <v>71</v>
      </c>
      <c r="B102" s="177" t="s">
        <v>32</v>
      </c>
      <c r="C102" s="178"/>
      <c r="D102" s="147" t="s">
        <v>59</v>
      </c>
      <c r="E102" s="61">
        <v>134</v>
      </c>
      <c r="F102" s="88"/>
      <c r="G102" s="65"/>
      <c r="H102" s="102"/>
      <c r="I102" s="116"/>
    </row>
    <row r="103" spans="1:9" x14ac:dyDescent="0.15">
      <c r="A103" s="143"/>
      <c r="B103" s="173" t="s">
        <v>2</v>
      </c>
      <c r="C103" s="174"/>
      <c r="D103" s="140"/>
      <c r="E103" s="62">
        <v>236</v>
      </c>
      <c r="F103" s="88"/>
      <c r="G103" s="65"/>
      <c r="H103" s="102"/>
      <c r="I103" s="116"/>
    </row>
    <row r="104" spans="1:9" x14ac:dyDescent="0.15">
      <c r="A104" s="143"/>
      <c r="B104" s="175" t="s">
        <v>21</v>
      </c>
      <c r="C104" s="176"/>
      <c r="D104" s="140"/>
      <c r="E104" s="61">
        <v>115</v>
      </c>
      <c r="F104" s="88"/>
      <c r="G104" s="65"/>
      <c r="H104" s="102"/>
      <c r="I104" s="116"/>
    </row>
    <row r="105" spans="1:9" x14ac:dyDescent="0.15">
      <c r="A105" s="143"/>
      <c r="B105" s="166" t="s">
        <v>72</v>
      </c>
      <c r="C105" s="167"/>
      <c r="D105" s="140"/>
      <c r="E105" s="71">
        <v>231</v>
      </c>
      <c r="F105" s="89"/>
      <c r="G105" s="65">
        <f t="shared" ref="G105:G110" si="4">E105*F105</f>
        <v>0</v>
      </c>
      <c r="H105" s="102"/>
      <c r="I105" s="116"/>
    </row>
    <row r="106" spans="1:9" x14ac:dyDescent="0.15">
      <c r="A106" s="143"/>
      <c r="B106" s="166" t="s">
        <v>74</v>
      </c>
      <c r="C106" s="167"/>
      <c r="D106" s="140"/>
      <c r="E106" s="72">
        <v>228</v>
      </c>
      <c r="F106" s="77"/>
      <c r="G106" s="62">
        <f t="shared" si="4"/>
        <v>0</v>
      </c>
      <c r="H106" s="103"/>
      <c r="I106" s="41"/>
    </row>
    <row r="107" spans="1:9" x14ac:dyDescent="0.15">
      <c r="A107" s="143"/>
      <c r="B107" s="166" t="s">
        <v>76</v>
      </c>
      <c r="C107" s="167"/>
      <c r="D107" s="140"/>
      <c r="E107" s="72">
        <v>245</v>
      </c>
      <c r="F107" s="77"/>
      <c r="G107" s="62">
        <f t="shared" si="4"/>
        <v>0</v>
      </c>
      <c r="H107" s="103"/>
      <c r="I107" s="41"/>
    </row>
    <row r="108" spans="1:9" x14ac:dyDescent="0.15">
      <c r="A108" s="143"/>
      <c r="B108" s="166" t="s">
        <v>77</v>
      </c>
      <c r="C108" s="168"/>
      <c r="D108" s="140"/>
      <c r="E108" s="73">
        <v>100</v>
      </c>
      <c r="F108" s="77"/>
      <c r="G108" s="62">
        <f t="shared" si="4"/>
        <v>0</v>
      </c>
      <c r="H108" s="111"/>
      <c r="I108" s="41"/>
    </row>
    <row r="109" spans="1:9" x14ac:dyDescent="0.15">
      <c r="A109" s="143"/>
      <c r="B109" s="169" t="s">
        <v>78</v>
      </c>
      <c r="C109" s="170"/>
      <c r="D109" s="140"/>
      <c r="E109" s="73">
        <v>23</v>
      </c>
      <c r="F109" s="77"/>
      <c r="G109" s="62">
        <f t="shared" si="4"/>
        <v>0</v>
      </c>
      <c r="H109" s="111"/>
      <c r="I109" s="41"/>
    </row>
    <row r="110" spans="1:9" x14ac:dyDescent="0.15">
      <c r="A110" s="144"/>
      <c r="B110" s="171" t="s">
        <v>20</v>
      </c>
      <c r="C110" s="172"/>
      <c r="D110" s="145"/>
      <c r="E110" s="74">
        <v>21</v>
      </c>
      <c r="F110" s="90"/>
      <c r="G110" s="74">
        <f t="shared" si="4"/>
        <v>0</v>
      </c>
      <c r="H110" s="112"/>
      <c r="I110" s="120"/>
    </row>
    <row r="111" spans="1:9" x14ac:dyDescent="0.15">
      <c r="A111" s="161" t="s">
        <v>65</v>
      </c>
      <c r="B111" s="162"/>
      <c r="C111" s="162"/>
      <c r="D111" s="163"/>
      <c r="E111" s="63">
        <f>SUM(E102:E110)</f>
        <v>1333</v>
      </c>
      <c r="F111" s="81"/>
      <c r="G111" s="63">
        <f>SUM(G105:G110)</f>
        <v>0</v>
      </c>
      <c r="H111" s="104">
        <f>SUM(H105:H110)</f>
        <v>0</v>
      </c>
      <c r="I111" s="117"/>
    </row>
    <row r="112" spans="1:9" ht="13.5" customHeight="1" x14ac:dyDescent="0.15">
      <c r="A112" s="146" t="s">
        <v>123</v>
      </c>
      <c r="B112" s="166" t="s">
        <v>38</v>
      </c>
      <c r="C112" s="167"/>
      <c r="D112" s="147" t="s">
        <v>59</v>
      </c>
      <c r="E112" s="71">
        <v>302</v>
      </c>
      <c r="F112" s="89"/>
      <c r="G112" s="65">
        <f t="shared" ref="G112:G117" si="5">E112*F112</f>
        <v>0</v>
      </c>
      <c r="H112" s="102"/>
      <c r="I112" s="116"/>
    </row>
    <row r="113" spans="1:9" x14ac:dyDescent="0.15">
      <c r="A113" s="143"/>
      <c r="B113" s="166" t="s">
        <v>128</v>
      </c>
      <c r="C113" s="167"/>
      <c r="D113" s="140"/>
      <c r="E113" s="72">
        <v>114</v>
      </c>
      <c r="F113" s="77"/>
      <c r="G113" s="62">
        <f t="shared" si="5"/>
        <v>0</v>
      </c>
      <c r="H113" s="103"/>
      <c r="I113" s="41"/>
    </row>
    <row r="114" spans="1:9" x14ac:dyDescent="0.15">
      <c r="A114" s="143"/>
      <c r="B114" s="166" t="s">
        <v>129</v>
      </c>
      <c r="C114" s="167"/>
      <c r="D114" s="140"/>
      <c r="E114" s="72">
        <v>21</v>
      </c>
      <c r="F114" s="77"/>
      <c r="G114" s="62">
        <f t="shared" si="5"/>
        <v>0</v>
      </c>
      <c r="H114" s="103"/>
      <c r="I114" s="41"/>
    </row>
    <row r="115" spans="1:9" x14ac:dyDescent="0.15">
      <c r="A115" s="143"/>
      <c r="B115" s="166" t="s">
        <v>130</v>
      </c>
      <c r="C115" s="168"/>
      <c r="D115" s="140"/>
      <c r="E115" s="73">
        <v>58</v>
      </c>
      <c r="F115" s="77"/>
      <c r="G115" s="62">
        <f t="shared" si="5"/>
        <v>0</v>
      </c>
      <c r="H115" s="111"/>
      <c r="I115" s="41"/>
    </row>
    <row r="116" spans="1:9" x14ac:dyDescent="0.15">
      <c r="A116" s="143"/>
      <c r="B116" s="169" t="s">
        <v>73</v>
      </c>
      <c r="C116" s="170"/>
      <c r="D116" s="140"/>
      <c r="E116" s="73">
        <v>40</v>
      </c>
      <c r="F116" s="77"/>
      <c r="G116" s="62">
        <f t="shared" si="5"/>
        <v>0</v>
      </c>
      <c r="H116" s="111"/>
      <c r="I116" s="41"/>
    </row>
    <row r="117" spans="1:9" x14ac:dyDescent="0.15">
      <c r="A117" s="144"/>
      <c r="B117" s="171" t="s">
        <v>131</v>
      </c>
      <c r="C117" s="172"/>
      <c r="D117" s="145"/>
      <c r="E117" s="74">
        <v>17</v>
      </c>
      <c r="F117" s="90"/>
      <c r="G117" s="74">
        <f t="shared" si="5"/>
        <v>0</v>
      </c>
      <c r="H117" s="112"/>
      <c r="I117" s="120"/>
    </row>
    <row r="118" spans="1:9" x14ac:dyDescent="0.15">
      <c r="A118" s="161" t="s">
        <v>65</v>
      </c>
      <c r="B118" s="162"/>
      <c r="C118" s="162"/>
      <c r="D118" s="163"/>
      <c r="E118" s="63">
        <f>SUM(E112:E117)</f>
        <v>552</v>
      </c>
      <c r="F118" s="81"/>
      <c r="G118" s="63">
        <f>SUM(G112:G117)</f>
        <v>0</v>
      </c>
      <c r="H118" s="104">
        <f>SUM(H112:H117)</f>
        <v>0</v>
      </c>
      <c r="I118" s="117"/>
    </row>
    <row r="119" spans="1:9" x14ac:dyDescent="0.15">
      <c r="A119" s="129" t="s">
        <v>47</v>
      </c>
      <c r="B119" s="130"/>
      <c r="C119" s="130"/>
      <c r="D119" s="131"/>
      <c r="E119" s="135">
        <f>SUM(E111,E101,E118)</f>
        <v>10212</v>
      </c>
      <c r="F119" s="151"/>
      <c r="G119" s="86" t="s">
        <v>49</v>
      </c>
      <c r="H119" s="101" t="s">
        <v>11</v>
      </c>
      <c r="I119" s="114"/>
    </row>
    <row r="120" spans="1:9" x14ac:dyDescent="0.15">
      <c r="A120" s="132"/>
      <c r="B120" s="133"/>
      <c r="C120" s="133"/>
      <c r="D120" s="134"/>
      <c r="E120" s="136"/>
      <c r="F120" s="152"/>
      <c r="G120" s="92">
        <f>SUM(G111,G101)</f>
        <v>0</v>
      </c>
      <c r="H120" s="113">
        <f>SUM(H111,H101)</f>
        <v>0</v>
      </c>
      <c r="I120" s="122"/>
    </row>
    <row r="122" spans="1:9" ht="18" customHeight="1" x14ac:dyDescent="0.15">
      <c r="A122" t="s">
        <v>116</v>
      </c>
    </row>
    <row r="123" spans="1:9" ht="14.25" thickBot="1" x14ac:dyDescent="0.2">
      <c r="A123" s="4" t="s">
        <v>45</v>
      </c>
      <c r="B123" s="157" t="s">
        <v>29</v>
      </c>
      <c r="C123" s="158"/>
      <c r="D123" s="4" t="s">
        <v>22</v>
      </c>
      <c r="E123" s="4" t="s">
        <v>0</v>
      </c>
      <c r="F123" s="4" t="s">
        <v>26</v>
      </c>
      <c r="G123" s="4" t="s">
        <v>31</v>
      </c>
      <c r="H123" s="4" t="s">
        <v>41</v>
      </c>
      <c r="I123" s="31" t="s">
        <v>35</v>
      </c>
    </row>
    <row r="124" spans="1:9" ht="13.5" customHeight="1" thickTop="1" x14ac:dyDescent="0.15">
      <c r="A124" s="142" t="s">
        <v>119</v>
      </c>
      <c r="B124" s="164" t="s">
        <v>58</v>
      </c>
      <c r="C124" s="165"/>
      <c r="D124" s="148" t="s">
        <v>117</v>
      </c>
      <c r="E124" s="61">
        <v>1</v>
      </c>
      <c r="F124" s="76"/>
      <c r="G124" s="61">
        <f>E124*F124</f>
        <v>0</v>
      </c>
      <c r="H124" s="102"/>
      <c r="I124" s="116"/>
    </row>
    <row r="125" spans="1:9" ht="13.5" customHeight="1" x14ac:dyDescent="0.15">
      <c r="A125" s="143"/>
      <c r="B125" s="155" t="s">
        <v>118</v>
      </c>
      <c r="C125" s="156"/>
      <c r="D125" s="149"/>
      <c r="E125" s="62">
        <v>1</v>
      </c>
      <c r="F125" s="77"/>
      <c r="G125" s="62">
        <f>E125*F125</f>
        <v>0</v>
      </c>
      <c r="H125" s="103"/>
      <c r="I125" s="41"/>
    </row>
    <row r="126" spans="1:9" ht="13.5" customHeight="1" x14ac:dyDescent="0.15">
      <c r="A126" s="143"/>
      <c r="B126" s="155" t="s">
        <v>75</v>
      </c>
      <c r="C126" s="156"/>
      <c r="D126" s="149"/>
      <c r="E126" s="62">
        <v>1</v>
      </c>
      <c r="F126" s="77"/>
      <c r="G126" s="62">
        <f>E126*F126</f>
        <v>0</v>
      </c>
      <c r="H126" s="103"/>
      <c r="I126" s="41"/>
    </row>
    <row r="127" spans="1:9" ht="13.5" customHeight="1" x14ac:dyDescent="0.15">
      <c r="A127" s="143"/>
      <c r="B127" s="155" t="s">
        <v>120</v>
      </c>
      <c r="C127" s="156"/>
      <c r="D127" s="149"/>
      <c r="E127" s="61">
        <v>1</v>
      </c>
      <c r="F127" s="76"/>
      <c r="G127" s="61"/>
      <c r="H127" s="102"/>
      <c r="I127" s="116"/>
    </row>
    <row r="128" spans="1:9" ht="13.5" customHeight="1" x14ac:dyDescent="0.15">
      <c r="A128" s="143"/>
      <c r="B128" s="155" t="s">
        <v>121</v>
      </c>
      <c r="C128" s="156"/>
      <c r="D128" s="149"/>
      <c r="E128" s="61">
        <v>1</v>
      </c>
      <c r="F128" s="76"/>
      <c r="G128" s="61"/>
      <c r="H128" s="102"/>
      <c r="I128" s="116"/>
    </row>
    <row r="129" spans="1:9" ht="13.5" customHeight="1" x14ac:dyDescent="0.15">
      <c r="A129" s="143"/>
      <c r="B129" s="155" t="s">
        <v>122</v>
      </c>
      <c r="C129" s="156"/>
      <c r="D129" s="149"/>
      <c r="E129" s="61">
        <v>1</v>
      </c>
      <c r="F129" s="76"/>
      <c r="G129" s="61"/>
      <c r="H129" s="102"/>
      <c r="I129" s="116"/>
    </row>
    <row r="130" spans="1:9" ht="13.5" customHeight="1" x14ac:dyDescent="0.15">
      <c r="A130" s="143"/>
      <c r="B130" s="155" t="s">
        <v>124</v>
      </c>
      <c r="C130" s="156"/>
      <c r="D130" s="149"/>
      <c r="E130" s="61">
        <v>1</v>
      </c>
      <c r="F130" s="76"/>
      <c r="G130" s="61"/>
      <c r="H130" s="102"/>
      <c r="I130" s="116"/>
    </row>
    <row r="131" spans="1:9" ht="13.5" customHeight="1" x14ac:dyDescent="0.15">
      <c r="A131" s="143"/>
      <c r="B131" s="155" t="s">
        <v>125</v>
      </c>
      <c r="C131" s="156"/>
      <c r="D131" s="149"/>
      <c r="E131" s="61">
        <v>1</v>
      </c>
      <c r="F131" s="76"/>
      <c r="G131" s="61"/>
      <c r="H131" s="102"/>
      <c r="I131" s="116"/>
    </row>
    <row r="132" spans="1:9" ht="13.5" customHeight="1" x14ac:dyDescent="0.15">
      <c r="A132" s="143"/>
      <c r="B132" s="155" t="s">
        <v>91</v>
      </c>
      <c r="C132" s="156"/>
      <c r="D132" s="149"/>
      <c r="E132" s="61">
        <v>1</v>
      </c>
      <c r="F132" s="76"/>
      <c r="G132" s="61"/>
      <c r="H132" s="102"/>
      <c r="I132" s="116"/>
    </row>
    <row r="133" spans="1:9" ht="13.5" customHeight="1" x14ac:dyDescent="0.15">
      <c r="A133" s="143"/>
      <c r="B133" s="155" t="s">
        <v>6</v>
      </c>
      <c r="C133" s="156"/>
      <c r="D133" s="149"/>
      <c r="E133" s="61">
        <v>1</v>
      </c>
      <c r="F133" s="76"/>
      <c r="G133" s="61"/>
      <c r="H133" s="102"/>
      <c r="I133" s="116"/>
    </row>
    <row r="134" spans="1:9" ht="13.5" customHeight="1" x14ac:dyDescent="0.15">
      <c r="A134" s="144"/>
      <c r="B134" s="155" t="s">
        <v>126</v>
      </c>
      <c r="C134" s="156"/>
      <c r="D134" s="150"/>
      <c r="E134" s="61">
        <v>1</v>
      </c>
      <c r="F134" s="76"/>
      <c r="G134" s="61"/>
      <c r="H134" s="102"/>
      <c r="I134" s="116"/>
    </row>
    <row r="135" spans="1:9" ht="13.15" customHeight="1" x14ac:dyDescent="0.15">
      <c r="A135" s="129" t="s">
        <v>47</v>
      </c>
      <c r="B135" s="130"/>
      <c r="C135" s="130"/>
      <c r="D135" s="131"/>
      <c r="E135" s="135">
        <f>SUM(E124:E134)</f>
        <v>11</v>
      </c>
      <c r="F135" s="137"/>
      <c r="G135" s="86" t="s">
        <v>49</v>
      </c>
      <c r="H135" s="101" t="s">
        <v>11</v>
      </c>
      <c r="I135" s="114"/>
    </row>
    <row r="136" spans="1:9" x14ac:dyDescent="0.15">
      <c r="A136" s="132"/>
      <c r="B136" s="133"/>
      <c r="C136" s="133"/>
      <c r="D136" s="134"/>
      <c r="E136" s="136"/>
      <c r="F136" s="138"/>
      <c r="G136" s="92">
        <f>SUM(G124:G134)</f>
        <v>0</v>
      </c>
      <c r="H136" s="113">
        <f>SUM(H124:H134)</f>
        <v>0</v>
      </c>
      <c r="I136" s="122"/>
    </row>
    <row r="138" spans="1:9" ht="18" customHeight="1" x14ac:dyDescent="0.15">
      <c r="A138" s="13" t="s">
        <v>68</v>
      </c>
    </row>
    <row r="139" spans="1:9" ht="14.25" thickBot="1" x14ac:dyDescent="0.2">
      <c r="A139" s="4" t="s">
        <v>45</v>
      </c>
      <c r="B139" s="157" t="s">
        <v>29</v>
      </c>
      <c r="C139" s="158"/>
      <c r="D139" s="4" t="s">
        <v>22</v>
      </c>
      <c r="E139" s="4" t="s">
        <v>0</v>
      </c>
      <c r="F139" s="4" t="s">
        <v>26</v>
      </c>
      <c r="G139" s="4" t="s">
        <v>31</v>
      </c>
      <c r="H139" s="4" t="s">
        <v>41</v>
      </c>
      <c r="I139" s="31" t="s">
        <v>35</v>
      </c>
    </row>
    <row r="140" spans="1:9" ht="30" customHeight="1" thickTop="1" x14ac:dyDescent="0.15">
      <c r="A140" s="8" t="s">
        <v>39</v>
      </c>
      <c r="B140" s="159" t="s">
        <v>115</v>
      </c>
      <c r="C140" s="160"/>
      <c r="D140" s="5" t="s">
        <v>69</v>
      </c>
      <c r="E140" s="61">
        <v>10</v>
      </c>
      <c r="F140" s="76"/>
      <c r="G140" s="61">
        <f>E140*F140</f>
        <v>0</v>
      </c>
      <c r="H140" s="102"/>
      <c r="I140" s="116"/>
    </row>
    <row r="141" spans="1:9" ht="13.15" customHeight="1" x14ac:dyDescent="0.15">
      <c r="A141" s="129" t="s">
        <v>47</v>
      </c>
      <c r="B141" s="130"/>
      <c r="C141" s="130"/>
      <c r="D141" s="131"/>
      <c r="E141" s="135">
        <f>SUM(E140:E140)</f>
        <v>10</v>
      </c>
      <c r="F141" s="137"/>
      <c r="G141" s="86" t="s">
        <v>49</v>
      </c>
      <c r="H141" s="101" t="s">
        <v>11</v>
      </c>
      <c r="I141" s="114"/>
    </row>
    <row r="142" spans="1:9" x14ac:dyDescent="0.15">
      <c r="A142" s="132"/>
      <c r="B142" s="133"/>
      <c r="C142" s="133"/>
      <c r="D142" s="134"/>
      <c r="E142" s="136"/>
      <c r="F142" s="138"/>
      <c r="G142" s="92">
        <f>SUM(G140:G140)</f>
        <v>0</v>
      </c>
      <c r="H142" s="113">
        <f>SUM(H140:H140)</f>
        <v>0</v>
      </c>
      <c r="I142" s="122"/>
    </row>
  </sheetData>
  <mergeCells count="93">
    <mergeCell ref="A1:I1"/>
    <mergeCell ref="B6:C6"/>
    <mergeCell ref="A7:A36"/>
    <mergeCell ref="D7:D36"/>
    <mergeCell ref="A37:A50"/>
    <mergeCell ref="D37:D50"/>
    <mergeCell ref="A51:D52"/>
    <mergeCell ref="E51:E52"/>
    <mergeCell ref="F51:F52"/>
    <mergeCell ref="B55:C55"/>
    <mergeCell ref="A56:A62"/>
    <mergeCell ref="D56:D62"/>
    <mergeCell ref="A63:D63"/>
    <mergeCell ref="A64:A66"/>
    <mergeCell ref="D64:D66"/>
    <mergeCell ref="A67:D67"/>
    <mergeCell ref="A68:A70"/>
    <mergeCell ref="D68:D70"/>
    <mergeCell ref="A84:D84"/>
    <mergeCell ref="A71:D71"/>
    <mergeCell ref="A72:A73"/>
    <mergeCell ref="D72:D73"/>
    <mergeCell ref="A74:D74"/>
    <mergeCell ref="A75:A76"/>
    <mergeCell ref="D75:D76"/>
    <mergeCell ref="A77:D77"/>
    <mergeCell ref="A78:A79"/>
    <mergeCell ref="D78:D79"/>
    <mergeCell ref="A80:D80"/>
    <mergeCell ref="A82:D82"/>
    <mergeCell ref="A85:A86"/>
    <mergeCell ref="D85:D86"/>
    <mergeCell ref="A87:D87"/>
    <mergeCell ref="A89:D89"/>
    <mergeCell ref="A90:A91"/>
    <mergeCell ref="D90:D91"/>
    <mergeCell ref="A98:A100"/>
    <mergeCell ref="B98:C98"/>
    <mergeCell ref="D98:D100"/>
    <mergeCell ref="B99:C99"/>
    <mergeCell ref="B100:C100"/>
    <mergeCell ref="A92:D92"/>
    <mergeCell ref="A93:D94"/>
    <mergeCell ref="E93:E94"/>
    <mergeCell ref="F93:F94"/>
    <mergeCell ref="B97:C97"/>
    <mergeCell ref="A101:D101"/>
    <mergeCell ref="A102:A110"/>
    <mergeCell ref="B102:C102"/>
    <mergeCell ref="D102:D110"/>
    <mergeCell ref="B103:C103"/>
    <mergeCell ref="B104:C104"/>
    <mergeCell ref="B105:C105"/>
    <mergeCell ref="B106:C106"/>
    <mergeCell ref="B107:C107"/>
    <mergeCell ref="B108:C108"/>
    <mergeCell ref="B123:C123"/>
    <mergeCell ref="B109:C109"/>
    <mergeCell ref="B110:C110"/>
    <mergeCell ref="A111:D111"/>
    <mergeCell ref="A112:A117"/>
    <mergeCell ref="B112:C112"/>
    <mergeCell ref="D112:D117"/>
    <mergeCell ref="B113:C113"/>
    <mergeCell ref="B114:C114"/>
    <mergeCell ref="B115:C115"/>
    <mergeCell ref="B116:C116"/>
    <mergeCell ref="B117:C117"/>
    <mergeCell ref="A118:D118"/>
    <mergeCell ref="A119:D120"/>
    <mergeCell ref="E119:E120"/>
    <mergeCell ref="F119:F120"/>
    <mergeCell ref="F135:F136"/>
    <mergeCell ref="A124:A134"/>
    <mergeCell ref="B124:C124"/>
    <mergeCell ref="D124:D13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A135:D136"/>
    <mergeCell ref="E135:E136"/>
    <mergeCell ref="B139:C139"/>
    <mergeCell ref="B140:C140"/>
    <mergeCell ref="A141:D142"/>
    <mergeCell ref="E141:E142"/>
    <mergeCell ref="F141:F142"/>
  </mergeCells>
  <phoneticPr fontId="9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 xml:space="preserve">&amp;C&amp;P / &amp;N </oddFooter>
  </headerFooter>
  <rowBreaks count="2" manualBreakCount="2">
    <brk id="53" max="8" man="1"/>
    <brk id="1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別記様式５内訳</vt:lpstr>
      <vt:lpstr>別記様式６内訳</vt:lpstr>
      <vt:lpstr>別記様式５内訳!Print_Area</vt:lpstr>
      <vt:lpstr>別記様式６内訳!Print_Area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WSN22035</cp:lastModifiedBy>
  <cp:lastPrinted>2020-10-29T04:55:38Z</cp:lastPrinted>
  <dcterms:created xsi:type="dcterms:W3CDTF">2020-04-09T09:28:46Z</dcterms:created>
  <dcterms:modified xsi:type="dcterms:W3CDTF">2025-07-24T05:11:23Z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2025-07-14T01:30:43Z</vt:filetime>
  </property>
</Properties>
</file>